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4A48812-F5C0-4287-824A-91A110B4B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512" sheetId="5" r:id="rId1"/>
  </sheets>
  <definedNames>
    <definedName name="_xlnm._FilterDatabase" localSheetId="0" hidden="1">'8512'!$G$2:$G$389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6" i="5" l="1"/>
  <c r="S246" i="5"/>
  <c r="P246" i="5"/>
  <c r="W246" i="5" s="1"/>
  <c r="V245" i="5"/>
  <c r="S245" i="5"/>
  <c r="P245" i="5"/>
  <c r="V244" i="5"/>
  <c r="S244" i="5"/>
  <c r="P244" i="5"/>
  <c r="W244" i="5" s="1"/>
  <c r="V243" i="5"/>
  <c r="S243" i="5"/>
  <c r="P243" i="5"/>
  <c r="W243" i="5" s="1"/>
  <c r="V242" i="5"/>
  <c r="S242" i="5"/>
  <c r="P242" i="5"/>
  <c r="V241" i="5"/>
  <c r="S241" i="5"/>
  <c r="P241" i="5"/>
  <c r="V240" i="5"/>
  <c r="S240" i="5"/>
  <c r="P240" i="5"/>
  <c r="V239" i="5"/>
  <c r="S239" i="5"/>
  <c r="P239" i="5"/>
  <c r="V238" i="5"/>
  <c r="S238" i="5"/>
  <c r="P238" i="5"/>
  <c r="V237" i="5"/>
  <c r="S237" i="5"/>
  <c r="P237" i="5"/>
  <c r="V236" i="5"/>
  <c r="S236" i="5"/>
  <c r="P236" i="5"/>
  <c r="V235" i="5"/>
  <c r="S235" i="5"/>
  <c r="P235" i="5"/>
  <c r="W235" i="5" s="1"/>
  <c r="V234" i="5"/>
  <c r="S234" i="5"/>
  <c r="P234" i="5"/>
  <c r="V233" i="5"/>
  <c r="S233" i="5"/>
  <c r="P233" i="5"/>
  <c r="V232" i="5"/>
  <c r="S232" i="5"/>
  <c r="P232" i="5"/>
  <c r="V231" i="5"/>
  <c r="S231" i="5"/>
  <c r="P231" i="5"/>
  <c r="V230" i="5"/>
  <c r="S230" i="5"/>
  <c r="P230" i="5"/>
  <c r="V229" i="5"/>
  <c r="S229" i="5"/>
  <c r="P229" i="5"/>
  <c r="V228" i="5"/>
  <c r="S228" i="5"/>
  <c r="P228" i="5"/>
  <c r="V227" i="5"/>
  <c r="S227" i="5"/>
  <c r="P227" i="5"/>
  <c r="W227" i="5" s="1"/>
  <c r="V226" i="5"/>
  <c r="S226" i="5"/>
  <c r="P226" i="5"/>
  <c r="V225" i="5"/>
  <c r="S225" i="5"/>
  <c r="P225" i="5"/>
  <c r="V224" i="5"/>
  <c r="S224" i="5"/>
  <c r="P224" i="5"/>
  <c r="V223" i="5"/>
  <c r="S223" i="5"/>
  <c r="P223" i="5"/>
  <c r="V222" i="5"/>
  <c r="S222" i="5"/>
  <c r="P222" i="5"/>
  <c r="V221" i="5"/>
  <c r="S221" i="5"/>
  <c r="P221" i="5"/>
  <c r="V220" i="5"/>
  <c r="S220" i="5"/>
  <c r="P220" i="5"/>
  <c r="V219" i="5"/>
  <c r="S219" i="5"/>
  <c r="P219" i="5"/>
  <c r="W219" i="5" s="1"/>
  <c r="V218" i="5"/>
  <c r="S218" i="5"/>
  <c r="V217" i="5"/>
  <c r="S217" i="5"/>
  <c r="P217" i="5"/>
  <c r="W217" i="5" s="1"/>
  <c r="V216" i="5"/>
  <c r="S216" i="5"/>
  <c r="W216" i="5" s="1"/>
  <c r="V215" i="5"/>
  <c r="S215" i="5"/>
  <c r="V214" i="5"/>
  <c r="S214" i="5"/>
  <c r="P214" i="5"/>
  <c r="V213" i="5"/>
  <c r="S213" i="5"/>
  <c r="P213" i="5"/>
  <c r="W213" i="5" s="1"/>
  <c r="V212" i="5"/>
  <c r="S212" i="5"/>
  <c r="P212" i="5"/>
  <c r="V211" i="5"/>
  <c r="S211" i="5"/>
  <c r="W211" i="5" s="1"/>
  <c r="V210" i="5"/>
  <c r="S210" i="5"/>
  <c r="W210" i="5" s="1"/>
  <c r="W209" i="5"/>
  <c r="V209" i="5"/>
  <c r="S209" i="5"/>
  <c r="P209" i="5"/>
  <c r="V208" i="5"/>
  <c r="S208" i="5"/>
  <c r="P208" i="5"/>
  <c r="W207" i="5"/>
  <c r="V207" i="5"/>
  <c r="S207" i="5"/>
  <c r="P207" i="5"/>
  <c r="V206" i="5"/>
  <c r="S206" i="5"/>
  <c r="P206" i="5"/>
  <c r="W206" i="5" s="1"/>
  <c r="V205" i="5"/>
  <c r="S205" i="5"/>
  <c r="P205" i="5"/>
  <c r="W205" i="5" s="1"/>
  <c r="V204" i="5"/>
  <c r="S204" i="5"/>
  <c r="P204" i="5"/>
  <c r="V203" i="5"/>
  <c r="S203" i="5"/>
  <c r="P203" i="5"/>
  <c r="W203" i="5" s="1"/>
  <c r="V202" i="5"/>
  <c r="S202" i="5"/>
  <c r="P202" i="5"/>
  <c r="V201" i="5"/>
  <c r="S201" i="5"/>
  <c r="W201" i="5" s="1"/>
  <c r="V200" i="5"/>
  <c r="S200" i="5"/>
  <c r="P200" i="5"/>
  <c r="V199" i="5"/>
  <c r="S199" i="5"/>
  <c r="P199" i="5"/>
  <c r="W199" i="5" s="1"/>
  <c r="V198" i="5"/>
  <c r="S198" i="5"/>
  <c r="P198" i="5"/>
  <c r="W198" i="5" s="1"/>
  <c r="V197" i="5"/>
  <c r="S197" i="5"/>
  <c r="P197" i="5"/>
  <c r="V196" i="5"/>
  <c r="S196" i="5"/>
  <c r="P196" i="5"/>
  <c r="W196" i="5" s="1"/>
  <c r="W195" i="5"/>
  <c r="V195" i="5"/>
  <c r="S195" i="5"/>
  <c r="P195" i="5"/>
  <c r="V194" i="5"/>
  <c r="S194" i="5"/>
  <c r="P194" i="5"/>
  <c r="W193" i="5"/>
  <c r="V193" i="5"/>
  <c r="S193" i="5"/>
  <c r="P193" i="5"/>
  <c r="V192" i="5"/>
  <c r="S192" i="5"/>
  <c r="P192" i="5"/>
  <c r="W192" i="5" s="1"/>
  <c r="V191" i="5"/>
  <c r="S191" i="5"/>
  <c r="P191" i="5"/>
  <c r="W191" i="5" s="1"/>
  <c r="V190" i="5"/>
  <c r="S190" i="5"/>
  <c r="P190" i="5"/>
  <c r="V189" i="5"/>
  <c r="S189" i="5"/>
  <c r="P189" i="5"/>
  <c r="W189" i="5" s="1"/>
  <c r="V188" i="5"/>
  <c r="S188" i="5"/>
  <c r="P188" i="5"/>
  <c r="V187" i="5"/>
  <c r="S187" i="5"/>
  <c r="P187" i="5"/>
  <c r="W187" i="5" s="1"/>
  <c r="V186" i="5"/>
  <c r="S186" i="5"/>
  <c r="P186" i="5"/>
  <c r="V185" i="5"/>
  <c r="S185" i="5"/>
  <c r="P185" i="5"/>
  <c r="W185" i="5" s="1"/>
  <c r="V184" i="5"/>
  <c r="S184" i="5"/>
  <c r="P184" i="5"/>
  <c r="V183" i="5"/>
  <c r="S183" i="5"/>
  <c r="P183" i="5"/>
  <c r="W183" i="5" s="1"/>
  <c r="V182" i="5"/>
  <c r="S182" i="5"/>
  <c r="P182" i="5"/>
  <c r="W182" i="5" s="1"/>
  <c r="V181" i="5"/>
  <c r="S181" i="5"/>
  <c r="P181" i="5"/>
  <c r="V180" i="5"/>
  <c r="S180" i="5"/>
  <c r="P180" i="5"/>
  <c r="W180" i="5" s="1"/>
  <c r="W179" i="5"/>
  <c r="V179" i="5"/>
  <c r="S179" i="5"/>
  <c r="P179" i="5"/>
  <c r="V178" i="5"/>
  <c r="S178" i="5"/>
  <c r="P178" i="5"/>
  <c r="W177" i="5"/>
  <c r="V177" i="5"/>
  <c r="S177" i="5"/>
  <c r="P177" i="5"/>
  <c r="V176" i="5"/>
  <c r="S176" i="5"/>
  <c r="P176" i="5"/>
  <c r="W176" i="5" s="1"/>
  <c r="V175" i="5"/>
  <c r="S175" i="5"/>
  <c r="P175" i="5"/>
  <c r="W175" i="5" s="1"/>
  <c r="V174" i="5"/>
  <c r="S174" i="5"/>
  <c r="P174" i="5"/>
  <c r="V173" i="5"/>
  <c r="S173" i="5"/>
  <c r="P173" i="5"/>
  <c r="W173" i="5" s="1"/>
  <c r="V172" i="5"/>
  <c r="S172" i="5"/>
  <c r="P172" i="5"/>
  <c r="V171" i="5"/>
  <c r="S171" i="5"/>
  <c r="P171" i="5"/>
  <c r="W171" i="5" s="1"/>
  <c r="V170" i="5"/>
  <c r="S170" i="5"/>
  <c r="P170" i="5"/>
  <c r="W170" i="5" s="1"/>
  <c r="V169" i="5"/>
  <c r="S169" i="5"/>
  <c r="W169" i="5" s="1"/>
  <c r="P169" i="5"/>
  <c r="V168" i="5"/>
  <c r="S168" i="5"/>
  <c r="P168" i="5"/>
  <c r="V167" i="5"/>
  <c r="S167" i="5"/>
  <c r="P167" i="5"/>
  <c r="W167" i="5" s="1"/>
  <c r="V166" i="5"/>
  <c r="S166" i="5"/>
  <c r="P166" i="5"/>
  <c r="W166" i="5" s="1"/>
  <c r="V165" i="5"/>
  <c r="S165" i="5"/>
  <c r="P165" i="5"/>
  <c r="V164" i="5"/>
  <c r="S164" i="5"/>
  <c r="P164" i="5"/>
  <c r="W164" i="5" s="1"/>
  <c r="W163" i="5"/>
  <c r="V163" i="5"/>
  <c r="S163" i="5"/>
  <c r="P163" i="5"/>
  <c r="V162" i="5"/>
  <c r="S162" i="5"/>
  <c r="P162" i="5"/>
  <c r="W161" i="5"/>
  <c r="V161" i="5"/>
  <c r="S161" i="5"/>
  <c r="V160" i="5"/>
  <c r="S160" i="5"/>
  <c r="V159" i="5"/>
  <c r="S159" i="5"/>
  <c r="P159" i="5"/>
  <c r="V158" i="5"/>
  <c r="S158" i="5"/>
  <c r="P158" i="5"/>
  <c r="V157" i="5"/>
  <c r="S157" i="5"/>
  <c r="V156" i="5"/>
  <c r="S156" i="5"/>
  <c r="W156" i="5" s="1"/>
  <c r="V155" i="5"/>
  <c r="S155" i="5"/>
  <c r="W155" i="5" s="1"/>
  <c r="V154" i="5"/>
  <c r="S154" i="5"/>
  <c r="W154" i="5" s="1"/>
  <c r="V153" i="5"/>
  <c r="S153" i="5"/>
  <c r="V152" i="5"/>
  <c r="S152" i="5"/>
  <c r="W151" i="5"/>
  <c r="V151" i="5"/>
  <c r="S151" i="5"/>
  <c r="P151" i="5"/>
  <c r="V150" i="5"/>
  <c r="S150" i="5"/>
  <c r="P150" i="5"/>
  <c r="W150" i="5" s="1"/>
  <c r="V149" i="5"/>
  <c r="S149" i="5"/>
  <c r="W149" i="5" s="1"/>
  <c r="V148" i="5"/>
  <c r="S148" i="5"/>
  <c r="W148" i="5" s="1"/>
  <c r="V147" i="5"/>
  <c r="S147" i="5"/>
  <c r="P147" i="5"/>
  <c r="V146" i="5"/>
  <c r="S146" i="5"/>
  <c r="V145" i="5"/>
  <c r="S145" i="5"/>
  <c r="P145" i="5"/>
  <c r="W145" i="5" s="1"/>
  <c r="V144" i="5"/>
  <c r="S144" i="5"/>
  <c r="W144" i="5" s="1"/>
  <c r="P144" i="5"/>
  <c r="V143" i="5"/>
  <c r="S143" i="5"/>
  <c r="P143" i="5"/>
  <c r="W142" i="5"/>
  <c r="V142" i="5"/>
  <c r="S142" i="5"/>
  <c r="V141" i="5"/>
  <c r="S141" i="5"/>
  <c r="P141" i="5"/>
  <c r="W141" i="5" s="1"/>
  <c r="W140" i="5"/>
  <c r="V140" i="5"/>
  <c r="S140" i="5"/>
  <c r="P140" i="5"/>
  <c r="V139" i="5"/>
  <c r="S139" i="5"/>
  <c r="P139" i="5"/>
  <c r="W138" i="5"/>
  <c r="V138" i="5"/>
  <c r="S138" i="5"/>
  <c r="P138" i="5"/>
  <c r="V137" i="5"/>
  <c r="S137" i="5"/>
  <c r="V136" i="5"/>
  <c r="S136" i="5"/>
  <c r="V135" i="5"/>
  <c r="S135" i="5"/>
  <c r="P135" i="5"/>
  <c r="V134" i="5"/>
  <c r="S134" i="5"/>
  <c r="V133" i="5"/>
  <c r="S133" i="5"/>
  <c r="P133" i="5"/>
  <c r="W133" i="5" s="1"/>
  <c r="V132" i="5"/>
  <c r="S132" i="5"/>
  <c r="P132" i="5"/>
  <c r="W132" i="5" s="1"/>
  <c r="V131" i="5"/>
  <c r="S131" i="5"/>
  <c r="P131" i="5"/>
  <c r="W131" i="5" s="1"/>
  <c r="V130" i="5"/>
  <c r="S130" i="5"/>
  <c r="W130" i="5" s="1"/>
  <c r="V129" i="5"/>
  <c r="S129" i="5"/>
  <c r="P129" i="5"/>
  <c r="V128" i="5"/>
  <c r="S128" i="5"/>
  <c r="V127" i="5"/>
  <c r="S127" i="5"/>
  <c r="W127" i="5" s="1"/>
  <c r="V126" i="5"/>
  <c r="S126" i="5"/>
  <c r="P126" i="5"/>
  <c r="V125" i="5"/>
  <c r="S125" i="5"/>
  <c r="W125" i="5" s="1"/>
  <c r="V124" i="5"/>
  <c r="S124" i="5"/>
  <c r="W124" i="5" s="1"/>
  <c r="V123" i="5"/>
  <c r="S123" i="5"/>
  <c r="W123" i="5" s="1"/>
  <c r="V122" i="5"/>
  <c r="S122" i="5"/>
  <c r="V121" i="5"/>
  <c r="S121" i="5"/>
  <c r="P121" i="5"/>
  <c r="V120" i="5"/>
  <c r="S120" i="5"/>
  <c r="P120" i="5"/>
  <c r="W120" i="5" s="1"/>
  <c r="V119" i="5"/>
  <c r="S119" i="5"/>
  <c r="P119" i="5"/>
  <c r="V118" i="5"/>
  <c r="S118" i="5"/>
  <c r="W118" i="5" s="1"/>
  <c r="W117" i="5"/>
  <c r="V117" i="5"/>
  <c r="S117" i="5"/>
  <c r="V116" i="5"/>
  <c r="S116" i="5"/>
  <c r="V115" i="5"/>
  <c r="S115" i="5"/>
  <c r="V114" i="5"/>
  <c r="S114" i="5"/>
  <c r="V113" i="5"/>
  <c r="S113" i="5"/>
  <c r="W113" i="5" s="1"/>
  <c r="V112" i="5"/>
  <c r="S112" i="5"/>
  <c r="P112" i="5"/>
  <c r="W112" i="5" s="1"/>
  <c r="V111" i="5"/>
  <c r="S111" i="5"/>
  <c r="W111" i="5" s="1"/>
  <c r="V110" i="5"/>
  <c r="S110" i="5"/>
  <c r="W110" i="5" s="1"/>
  <c r="V109" i="5"/>
  <c r="S109" i="5"/>
  <c r="V108" i="5"/>
  <c r="S108" i="5"/>
  <c r="W107" i="5"/>
  <c r="V107" i="5"/>
  <c r="S107" i="5"/>
  <c r="V106" i="5"/>
  <c r="S106" i="5"/>
  <c r="V105" i="5"/>
  <c r="S105" i="5"/>
  <c r="W105" i="5" s="1"/>
  <c r="V104" i="5"/>
  <c r="S104" i="5"/>
  <c r="W104" i="5" s="1"/>
  <c r="V103" i="5"/>
  <c r="S103" i="5"/>
  <c r="W103" i="5" s="1"/>
  <c r="V102" i="5"/>
  <c r="S102" i="5"/>
  <c r="P102" i="5"/>
  <c r="V101" i="5"/>
  <c r="S101" i="5"/>
  <c r="W101" i="5" s="1"/>
  <c r="V100" i="5"/>
  <c r="S100" i="5"/>
  <c r="W100" i="5" s="1"/>
  <c r="W99" i="5"/>
  <c r="V99" i="5"/>
  <c r="S99" i="5"/>
  <c r="V98" i="5"/>
  <c r="S98" i="5"/>
  <c r="V97" i="5"/>
  <c r="S97" i="5"/>
  <c r="W97" i="5" s="1"/>
  <c r="P97" i="5"/>
  <c r="V96" i="5"/>
  <c r="S96" i="5"/>
  <c r="P96" i="5"/>
  <c r="V95" i="5"/>
  <c r="S95" i="5"/>
  <c r="P95" i="5"/>
  <c r="V94" i="5"/>
  <c r="S94" i="5"/>
  <c r="P94" i="5"/>
  <c r="W94" i="5" s="1"/>
  <c r="V93" i="5"/>
  <c r="S93" i="5"/>
  <c r="P93" i="5"/>
  <c r="V92" i="5"/>
  <c r="S92" i="5"/>
  <c r="P92" i="5"/>
  <c r="W92" i="5" s="1"/>
  <c r="V91" i="5"/>
  <c r="S91" i="5"/>
  <c r="W91" i="5" s="1"/>
  <c r="P91" i="5"/>
  <c r="V90" i="5"/>
  <c r="S90" i="5"/>
  <c r="W90" i="5" s="1"/>
  <c r="V89" i="5"/>
  <c r="S89" i="5"/>
  <c r="W89" i="5" s="1"/>
  <c r="W88" i="5"/>
  <c r="V88" i="5"/>
  <c r="S88" i="5"/>
  <c r="V87" i="5"/>
  <c r="S87" i="5"/>
  <c r="V86" i="5"/>
  <c r="S86" i="5"/>
  <c r="V85" i="5"/>
  <c r="S85" i="5"/>
  <c r="P85" i="5"/>
  <c r="V84" i="5"/>
  <c r="S84" i="5"/>
  <c r="V83" i="5"/>
  <c r="S83" i="5"/>
  <c r="W83" i="5" s="1"/>
  <c r="V82" i="5"/>
  <c r="S82" i="5"/>
  <c r="W82" i="5" s="1"/>
  <c r="V81" i="5"/>
  <c r="S81" i="5"/>
  <c r="W81" i="5" s="1"/>
  <c r="V80" i="5"/>
  <c r="S80" i="5"/>
  <c r="V79" i="5"/>
  <c r="S79" i="5"/>
  <c r="P79" i="5"/>
  <c r="W79" i="5" s="1"/>
  <c r="W78" i="5"/>
  <c r="V78" i="5"/>
  <c r="S78" i="5"/>
  <c r="P78" i="5"/>
  <c r="V77" i="5"/>
  <c r="S77" i="5"/>
  <c r="P77" i="5"/>
  <c r="W76" i="5"/>
  <c r="V76" i="5"/>
  <c r="S76" i="5"/>
  <c r="P76" i="5"/>
  <c r="V75" i="5"/>
  <c r="S75" i="5"/>
  <c r="P75" i="5"/>
  <c r="W75" i="5" s="1"/>
  <c r="V74" i="5"/>
  <c r="S74" i="5"/>
  <c r="W74" i="5" s="1"/>
  <c r="V73" i="5"/>
  <c r="S73" i="5"/>
  <c r="W73" i="5" s="1"/>
  <c r="V72" i="5"/>
  <c r="S72" i="5"/>
  <c r="V71" i="5"/>
  <c r="S71" i="5"/>
  <c r="P71" i="5"/>
  <c r="V70" i="5"/>
  <c r="S70" i="5"/>
  <c r="W70" i="5" s="1"/>
  <c r="W69" i="5"/>
  <c r="V69" i="5"/>
  <c r="S69" i="5"/>
  <c r="V68" i="5"/>
  <c r="S68" i="5"/>
  <c r="P68" i="5"/>
  <c r="W68" i="5" s="1"/>
  <c r="W67" i="5"/>
  <c r="V67" i="5"/>
  <c r="S67" i="5"/>
  <c r="V66" i="5"/>
  <c r="S66" i="5"/>
  <c r="P66" i="5"/>
  <c r="W66" i="5" s="1"/>
  <c r="V65" i="5"/>
  <c r="S65" i="5"/>
  <c r="W65" i="5" s="1"/>
  <c r="V64" i="5"/>
  <c r="S64" i="5"/>
  <c r="V63" i="5"/>
  <c r="S63" i="5"/>
  <c r="P63" i="5"/>
  <c r="V62" i="5"/>
  <c r="S62" i="5"/>
  <c r="P62" i="5"/>
  <c r="W62" i="5" s="1"/>
  <c r="V61" i="5"/>
  <c r="S61" i="5"/>
  <c r="W61" i="5" s="1"/>
  <c r="V60" i="5"/>
  <c r="S60" i="5"/>
  <c r="P60" i="5"/>
  <c r="W60" i="5" s="1"/>
  <c r="V59" i="5"/>
  <c r="S59" i="5"/>
  <c r="P59" i="5"/>
  <c r="W58" i="5"/>
  <c r="V58" i="5"/>
  <c r="S58" i="5"/>
  <c r="V57" i="5"/>
  <c r="S57" i="5"/>
  <c r="P57" i="5"/>
  <c r="W57" i="5" s="1"/>
  <c r="V56" i="5"/>
  <c r="S56" i="5"/>
  <c r="P56" i="5"/>
  <c r="V55" i="5"/>
  <c r="S55" i="5"/>
  <c r="P55" i="5"/>
  <c r="W55" i="5" s="1"/>
  <c r="V54" i="5"/>
  <c r="S54" i="5"/>
  <c r="W54" i="5" s="1"/>
  <c r="V53" i="5"/>
  <c r="S53" i="5"/>
  <c r="P53" i="5"/>
  <c r="V52" i="5"/>
  <c r="S52" i="5"/>
  <c r="V51" i="5"/>
  <c r="S51" i="5"/>
  <c r="P51" i="5"/>
  <c r="W51" i="5" s="1"/>
  <c r="V50" i="5"/>
  <c r="S50" i="5"/>
  <c r="P50" i="5"/>
  <c r="V49" i="5"/>
  <c r="S49" i="5"/>
  <c r="P49" i="5"/>
  <c r="W49" i="5" s="1"/>
  <c r="V48" i="5"/>
  <c r="S48" i="5"/>
  <c r="W48" i="5" s="1"/>
  <c r="W47" i="5"/>
  <c r="V47" i="5"/>
  <c r="S47" i="5"/>
  <c r="V46" i="5"/>
  <c r="S46" i="5"/>
  <c r="V45" i="5"/>
  <c r="S45" i="5"/>
  <c r="W45" i="5" s="1"/>
  <c r="W44" i="5"/>
  <c r="V44" i="5"/>
  <c r="S44" i="5"/>
  <c r="V43" i="5"/>
  <c r="S43" i="5"/>
  <c r="W43" i="5" s="1"/>
  <c r="V42" i="5"/>
  <c r="S42" i="5"/>
  <c r="W42" i="5" s="1"/>
  <c r="V41" i="5"/>
  <c r="S41" i="5"/>
  <c r="V40" i="5"/>
  <c r="S40" i="5"/>
  <c r="V39" i="5"/>
  <c r="S39" i="5"/>
  <c r="W39" i="5" s="1"/>
  <c r="V38" i="5"/>
  <c r="S38" i="5"/>
  <c r="W38" i="5" s="1"/>
  <c r="V37" i="5"/>
  <c r="S37" i="5"/>
  <c r="P37" i="5"/>
  <c r="V36" i="5"/>
  <c r="S36" i="5"/>
  <c r="P36" i="5"/>
  <c r="V35" i="5"/>
  <c r="S35" i="5"/>
  <c r="W35" i="5" s="1"/>
  <c r="W34" i="5"/>
  <c r="V34" i="5"/>
  <c r="S34" i="5"/>
  <c r="V33" i="5"/>
  <c r="S33" i="5"/>
  <c r="P33" i="5"/>
  <c r="W32" i="5"/>
  <c r="V32" i="5"/>
  <c r="S32" i="5"/>
  <c r="P32" i="5"/>
  <c r="V31" i="5"/>
  <c r="S31" i="5"/>
  <c r="V30" i="5"/>
  <c r="S30" i="5"/>
  <c r="P30" i="5"/>
  <c r="V29" i="5"/>
  <c r="S29" i="5"/>
  <c r="P29" i="5"/>
  <c r="W29" i="5" s="1"/>
  <c r="V28" i="5"/>
  <c r="S28" i="5"/>
  <c r="P28" i="5"/>
  <c r="V27" i="5"/>
  <c r="S27" i="5"/>
  <c r="P27" i="5"/>
  <c r="W27" i="5" s="1"/>
  <c r="V26" i="5"/>
  <c r="S26" i="5"/>
  <c r="P26" i="5"/>
  <c r="W26" i="5" s="1"/>
  <c r="V25" i="5"/>
  <c r="S25" i="5"/>
  <c r="W25" i="5" s="1"/>
  <c r="V24" i="5"/>
  <c r="S24" i="5"/>
  <c r="P24" i="5"/>
  <c r="W24" i="5" s="1"/>
  <c r="V23" i="5"/>
  <c r="S23" i="5"/>
  <c r="W23" i="5" s="1"/>
  <c r="P23" i="5"/>
  <c r="V22" i="5"/>
  <c r="S22" i="5"/>
  <c r="W21" i="5"/>
  <c r="V21" i="5"/>
  <c r="S21" i="5"/>
  <c r="P21" i="5"/>
  <c r="V20" i="5"/>
  <c r="S20" i="5"/>
  <c r="P20" i="5"/>
  <c r="V19" i="5"/>
  <c r="S19" i="5"/>
  <c r="P19" i="5"/>
  <c r="W19" i="5" s="1"/>
  <c r="V18" i="5"/>
  <c r="S18" i="5"/>
  <c r="P18" i="5"/>
  <c r="V17" i="5"/>
  <c r="S17" i="5"/>
  <c r="W17" i="5" s="1"/>
  <c r="V16" i="5"/>
  <c r="S16" i="5"/>
  <c r="P16" i="5"/>
  <c r="W16" i="5" s="1"/>
  <c r="W15" i="5"/>
  <c r="V15" i="5"/>
  <c r="S15" i="5"/>
  <c r="P15" i="5"/>
  <c r="V14" i="5"/>
  <c r="S14" i="5"/>
  <c r="P14" i="5"/>
  <c r="W13" i="5"/>
  <c r="V13" i="5"/>
  <c r="S13" i="5"/>
  <c r="P13" i="5"/>
  <c r="V12" i="5"/>
  <c r="S12" i="5"/>
  <c r="P12" i="5"/>
  <c r="W12" i="5" s="1"/>
  <c r="V11" i="5"/>
  <c r="S11" i="5"/>
  <c r="P11" i="5"/>
  <c r="V10" i="5"/>
  <c r="W242" i="5" s="1"/>
  <c r="S10" i="5"/>
  <c r="P10" i="5"/>
  <c r="W10" i="5" l="1"/>
  <c r="W22" i="5"/>
  <c r="W30" i="5"/>
  <c r="W33" i="5"/>
  <c r="W46" i="5"/>
  <c r="W77" i="5"/>
  <c r="W86" i="5"/>
  <c r="W95" i="5"/>
  <c r="W98" i="5"/>
  <c r="W108" i="5"/>
  <c r="W115" i="5"/>
  <c r="W128" i="5"/>
  <c r="W136" i="5"/>
  <c r="W139" i="5"/>
  <c r="W152" i="5"/>
  <c r="W159" i="5"/>
  <c r="W162" i="5"/>
  <c r="W178" i="5"/>
  <c r="W194" i="5"/>
  <c r="W208" i="5"/>
  <c r="W225" i="5"/>
  <c r="W233" i="5"/>
  <c r="W241" i="5"/>
  <c r="W28" i="5"/>
  <c r="W31" i="5"/>
  <c r="W52" i="5"/>
  <c r="W63" i="5"/>
  <c r="W72" i="5"/>
  <c r="W87" i="5"/>
  <c r="W93" i="5"/>
  <c r="W96" i="5"/>
  <c r="W102" i="5"/>
  <c r="W116" i="5"/>
  <c r="W122" i="5"/>
  <c r="W137" i="5"/>
  <c r="W174" i="5"/>
  <c r="W190" i="5"/>
  <c r="W204" i="5"/>
  <c r="W214" i="5"/>
  <c r="W37" i="5"/>
  <c r="W40" i="5"/>
  <c r="W50" i="5"/>
  <c r="W84" i="5"/>
  <c r="W106" i="5"/>
  <c r="W134" i="5"/>
  <c r="W157" i="5"/>
  <c r="W160" i="5"/>
  <c r="W172" i="5"/>
  <c r="W188" i="5"/>
  <c r="W202" i="5"/>
  <c r="W11" i="5"/>
  <c r="W186" i="5"/>
  <c r="W212" i="5"/>
  <c r="W215" i="5"/>
  <c r="W221" i="5"/>
  <c r="W229" i="5"/>
  <c r="W237" i="5"/>
  <c r="W245" i="5"/>
  <c r="W14" i="5"/>
  <c r="W56" i="5"/>
  <c r="W59" i="5"/>
  <c r="W129" i="5"/>
  <c r="W143" i="5"/>
  <c r="W165" i="5"/>
  <c r="W168" i="5"/>
  <c r="W181" i="5"/>
  <c r="W184" i="5"/>
  <c r="W197" i="5"/>
  <c r="W200" i="5"/>
  <c r="W20" i="5"/>
  <c r="W147" i="5"/>
  <c r="W18" i="5"/>
  <c r="W223" i="5"/>
  <c r="W231" i="5"/>
  <c r="W239" i="5"/>
  <c r="W36" i="5"/>
  <c r="W247" i="5" s="1"/>
  <c r="W41" i="5"/>
  <c r="W53" i="5"/>
  <c r="W64" i="5"/>
  <c r="W71" i="5"/>
  <c r="W80" i="5"/>
  <c r="W85" i="5"/>
  <c r="W109" i="5"/>
  <c r="W114" i="5"/>
  <c r="W119" i="5"/>
  <c r="W121" i="5"/>
  <c r="W126" i="5"/>
  <c r="W135" i="5"/>
  <c r="W146" i="5"/>
  <c r="W153" i="5"/>
  <c r="W158" i="5"/>
  <c r="W218" i="5"/>
  <c r="W220" i="5"/>
  <c r="W222" i="5"/>
  <c r="W224" i="5"/>
  <c r="W226" i="5"/>
  <c r="W228" i="5"/>
  <c r="W230" i="5"/>
  <c r="W232" i="5"/>
  <c r="W234" i="5"/>
  <c r="W236" i="5"/>
  <c r="W238" i="5"/>
  <c r="W240" i="5"/>
</calcChain>
</file>

<file path=xl/sharedStrings.xml><?xml version="1.0" encoding="utf-8"?>
<sst xmlns="http://schemas.openxmlformats.org/spreadsheetml/2006/main" count="1202" uniqueCount="664">
  <si>
    <t>Faqe</t>
  </si>
  <si>
    <t>VLERSIMET PËR SHPRONËSIM SIPAS LLOJIT TË PASURISË</t>
  </si>
  <si>
    <t>P R O N A R I</t>
  </si>
  <si>
    <t>Hysen</t>
  </si>
  <si>
    <t>Arben</t>
  </si>
  <si>
    <t>TË DHËNA HIPOTEKORE   (SIPAS KARTELËS SË PASURISË)</t>
  </si>
  <si>
    <t>Emri</t>
  </si>
  <si>
    <t>Atësia</t>
  </si>
  <si>
    <t>Mbiemri</t>
  </si>
  <si>
    <t>Fshati ose Qyteti</t>
  </si>
  <si>
    <t>Z. Kadastrale</t>
  </si>
  <si>
    <t>Nr. i pasurisë</t>
  </si>
  <si>
    <t>Lloji i pasurisë</t>
  </si>
  <si>
    <t>Sipërfaqa Totale</t>
  </si>
  <si>
    <t>Volumi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</si>
  <si>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</si>
  <si>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</si>
  <si>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</si>
  <si>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</si>
  <si>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</si>
  <si>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</si>
  <si>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</si>
  <si>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</si>
  <si>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</si>
  <si>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</si>
  <si>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</si>
  <si>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</si>
  <si>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</t>
  </si>
  <si>
    <t>R</t>
  </si>
  <si>
    <t>Z</t>
  </si>
  <si>
    <t>Durrës</t>
  </si>
  <si>
    <t>L I S T A  P A R A P R A K E</t>
  </si>
  <si>
    <t>Shtet</t>
  </si>
  <si>
    <t>Rrugë</t>
  </si>
  <si>
    <t>NR</t>
  </si>
  <si>
    <t>TRUALL</t>
  </si>
  <si>
    <t>NDËRTESË/BANIM</t>
  </si>
  <si>
    <t>NJËSI SHËRBIMI</t>
  </si>
  <si>
    <r>
      <t xml:space="preserve">S H Ë N I M E                                                                                                                     </t>
    </r>
    <r>
      <rPr>
        <sz val="12"/>
        <color rgb="FF000000"/>
        <rFont val="Times New Roman"/>
        <family val="1"/>
      </rPr>
      <t xml:space="preserve">        (KUFIZIME HIPOTEKORE, BARRË MBI PASURINË  etj.)</t>
    </r>
  </si>
  <si>
    <t>rrugë</t>
  </si>
  <si>
    <t>3/428</t>
  </si>
  <si>
    <t>Truall</t>
  </si>
  <si>
    <t>Ndërtesë</t>
  </si>
  <si>
    <t>Isuf</t>
  </si>
  <si>
    <t>Saimir</t>
  </si>
  <si>
    <t>truall</t>
  </si>
  <si>
    <t>Besnik</t>
  </si>
  <si>
    <t>2/157</t>
  </si>
  <si>
    <t>2/162</t>
  </si>
  <si>
    <t>2/156</t>
  </si>
  <si>
    <t>Skënder</t>
  </si>
  <si>
    <t>Trotuare</t>
  </si>
  <si>
    <t>2/194</t>
  </si>
  <si>
    <t>Godinë</t>
  </si>
  <si>
    <t>Mustafa</t>
  </si>
  <si>
    <t>2/137</t>
  </si>
  <si>
    <t>527</t>
  </si>
  <si>
    <t>6/407</t>
  </si>
  <si>
    <t>1/330</t>
  </si>
  <si>
    <t>rruge/trotuar</t>
  </si>
  <si>
    <t>1/620</t>
  </si>
  <si>
    <t>1/342</t>
  </si>
  <si>
    <t>1/617</t>
  </si>
  <si>
    <t>6/304</t>
  </si>
  <si>
    <t>6/303</t>
  </si>
  <si>
    <t>6/244</t>
  </si>
  <si>
    <t>6/289</t>
  </si>
  <si>
    <t>3/195</t>
  </si>
  <si>
    <t>Shesh</t>
  </si>
  <si>
    <t>3/429</t>
  </si>
  <si>
    <t>3/430</t>
  </si>
  <si>
    <t>2/138</t>
  </si>
  <si>
    <t>Zeqja</t>
  </si>
  <si>
    <t>2/252</t>
  </si>
  <si>
    <t>2/221</t>
  </si>
  <si>
    <t>6/5</t>
  </si>
  <si>
    <t>8/78</t>
  </si>
  <si>
    <t>1/113</t>
  </si>
  <si>
    <t>Lulzim</t>
  </si>
  <si>
    <t>nuk egziston objekti ne terren</t>
  </si>
  <si>
    <t>8/10</t>
  </si>
  <si>
    <t>1/243</t>
  </si>
  <si>
    <t>Ledh</t>
  </si>
  <si>
    <t>Xhymerti</t>
  </si>
  <si>
    <t>1/621</t>
  </si>
  <si>
    <t>1/336</t>
  </si>
  <si>
    <t>1/198</t>
  </si>
  <si>
    <t>1/197</t>
  </si>
  <si>
    <t>1/194</t>
  </si>
  <si>
    <t>1/193</t>
  </si>
  <si>
    <t>1/520</t>
  </si>
  <si>
    <t>8/34</t>
  </si>
  <si>
    <t>1/184</t>
  </si>
  <si>
    <t>1/185</t>
  </si>
  <si>
    <t>1/187</t>
  </si>
  <si>
    <t>8/22</t>
  </si>
  <si>
    <t>8/22/ND</t>
  </si>
  <si>
    <t xml:space="preserve">  </t>
  </si>
  <si>
    <t>1/245</t>
  </si>
  <si>
    <t>1/245/nd</t>
  </si>
  <si>
    <t>1/182</t>
  </si>
  <si>
    <t>1/1674</t>
  </si>
  <si>
    <t>Durim</t>
  </si>
  <si>
    <t>Ibahim</t>
  </si>
  <si>
    <t>Elmadhi</t>
  </si>
  <si>
    <t>1/1673</t>
  </si>
  <si>
    <t>1/1672</t>
  </si>
  <si>
    <t>8/27</t>
  </si>
  <si>
    <t>8/48</t>
  </si>
  <si>
    <t>Fatime</t>
  </si>
  <si>
    <t>Fiko</t>
  </si>
  <si>
    <t>Habibaj</t>
  </si>
  <si>
    <t>8/47</t>
  </si>
  <si>
    <t>8/38</t>
  </si>
  <si>
    <t>1/7</t>
  </si>
  <si>
    <t>1/598</t>
  </si>
  <si>
    <t>1/595</t>
  </si>
  <si>
    <t>8/49</t>
  </si>
  <si>
    <t>1/332</t>
  </si>
  <si>
    <t>1/37</t>
  </si>
  <si>
    <t>2/455</t>
  </si>
  <si>
    <t>6/1</t>
  </si>
  <si>
    <t>1/162</t>
  </si>
  <si>
    <t>2/203</t>
  </si>
  <si>
    <t>Nazif</t>
  </si>
  <si>
    <t>6/390</t>
  </si>
  <si>
    <t>6/391</t>
  </si>
  <si>
    <t>2/151</t>
  </si>
  <si>
    <t>2/204</t>
  </si>
  <si>
    <t>2/138+1-3</t>
  </si>
  <si>
    <t>Apartam.</t>
  </si>
  <si>
    <t>Kujtim</t>
  </si>
  <si>
    <t>6/172</t>
  </si>
  <si>
    <t>6/173</t>
  </si>
  <si>
    <t>2/139</t>
  </si>
  <si>
    <t>2/416</t>
  </si>
  <si>
    <t>6/187</t>
  </si>
  <si>
    <t>6/188</t>
  </si>
  <si>
    <t>6/193</t>
  </si>
  <si>
    <t>6/7</t>
  </si>
  <si>
    <t>2/179</t>
  </si>
  <si>
    <t>Godine</t>
  </si>
  <si>
    <t>2/162+1-1/1</t>
  </si>
  <si>
    <t>Apartam</t>
  </si>
  <si>
    <t>Gjata</t>
  </si>
  <si>
    <t>2/162+1-2</t>
  </si>
  <si>
    <t xml:space="preserve">Luan </t>
  </si>
  <si>
    <t>Veizaj</t>
  </si>
  <si>
    <t>2/162+1-4</t>
  </si>
  <si>
    <t>2/162+1-3</t>
  </si>
  <si>
    <t>2/208</t>
  </si>
  <si>
    <t>2/188</t>
  </si>
  <si>
    <t>2/187</t>
  </si>
  <si>
    <t>2/189</t>
  </si>
  <si>
    <t>2/190</t>
  </si>
  <si>
    <t>2/23</t>
  </si>
  <si>
    <t>2/192</t>
  </si>
  <si>
    <t>6/194</t>
  </si>
  <si>
    <t>6/10</t>
  </si>
  <si>
    <t>6/14</t>
  </si>
  <si>
    <t>6/255</t>
  </si>
  <si>
    <t>6/265</t>
  </si>
  <si>
    <t>6/196</t>
  </si>
  <si>
    <t>Pronar i pavërtetuar</t>
  </si>
  <si>
    <t>6/17</t>
  </si>
  <si>
    <t>6/17/nd</t>
  </si>
  <si>
    <t>6/16</t>
  </si>
  <si>
    <t>6/250</t>
  </si>
  <si>
    <t>6/210</t>
  </si>
  <si>
    <t>6/211</t>
  </si>
  <si>
    <t>6/212</t>
  </si>
  <si>
    <t>6/213</t>
  </si>
  <si>
    <t>6/313</t>
  </si>
  <si>
    <t>6/314</t>
  </si>
  <si>
    <t>6/316</t>
  </si>
  <si>
    <t>6/214</t>
  </si>
  <si>
    <t>6/229</t>
  </si>
  <si>
    <t>6/24</t>
  </si>
  <si>
    <t>6/49</t>
  </si>
  <si>
    <t>6/50</t>
  </si>
  <si>
    <t>6/248</t>
  </si>
  <si>
    <t>6/257</t>
  </si>
  <si>
    <t>Helidon</t>
  </si>
  <si>
    <t>Ramazan</t>
  </si>
  <si>
    <t>Beçka</t>
  </si>
  <si>
    <t>6/54</t>
  </si>
  <si>
    <t>6/58</t>
  </si>
  <si>
    <t>6/59</t>
  </si>
  <si>
    <t>Bujar</t>
  </si>
  <si>
    <t>Estref</t>
  </si>
  <si>
    <t>Bejko</t>
  </si>
  <si>
    <t>6/60</t>
  </si>
  <si>
    <t>Agron</t>
  </si>
  <si>
    <t>Xhemal</t>
  </si>
  <si>
    <t>Kalja</t>
  </si>
  <si>
    <t>6/61</t>
  </si>
  <si>
    <t>6/271</t>
  </si>
  <si>
    <t>Shoq. "HOPE AND HOMES FOR CHILDREN"</t>
  </si>
  <si>
    <t>6/62</t>
  </si>
  <si>
    <t>6/259</t>
  </si>
  <si>
    <t>6/57</t>
  </si>
  <si>
    <t>6/69</t>
  </si>
  <si>
    <t>Vasil</t>
  </si>
  <si>
    <t>Myrteza</t>
  </si>
  <si>
    <t>Kacuqi</t>
  </si>
  <si>
    <t>6/95</t>
  </si>
  <si>
    <t>Fjola</t>
  </si>
  <si>
    <t>Pjetër</t>
  </si>
  <si>
    <t>Gjonaj</t>
  </si>
  <si>
    <t>6/97</t>
  </si>
  <si>
    <t>Idriz</t>
  </si>
  <si>
    <t>Nesim</t>
  </si>
  <si>
    <t>Mustafaj</t>
  </si>
  <si>
    <t>6/98</t>
  </si>
  <si>
    <t>6/258</t>
  </si>
  <si>
    <t>2/161</t>
  </si>
  <si>
    <t>6/245/nd</t>
  </si>
  <si>
    <t>6/107</t>
  </si>
  <si>
    <t>Edmond</t>
  </si>
  <si>
    <t>6/103</t>
  </si>
  <si>
    <t>6/142</t>
  </si>
  <si>
    <t>6/243</t>
  </si>
  <si>
    <t>REPUBLIKA E SHQIPËRISË</t>
  </si>
  <si>
    <t>6/408</t>
  </si>
  <si>
    <t>6/112</t>
  </si>
  <si>
    <t>6/113</t>
  </si>
  <si>
    <t>2/193</t>
  </si>
  <si>
    <t>2/222</t>
  </si>
  <si>
    <t>2/195</t>
  </si>
  <si>
    <t>nd/2/233</t>
  </si>
  <si>
    <t>2/158</t>
  </si>
  <si>
    <t>Shinure</t>
  </si>
  <si>
    <t>Sulejman</t>
  </si>
  <si>
    <t>Gjinika</t>
  </si>
  <si>
    <t>2/233/ND</t>
  </si>
  <si>
    <t>2/160</t>
  </si>
  <si>
    <t>2/159</t>
  </si>
  <si>
    <t>3/214</t>
  </si>
  <si>
    <t xml:space="preserve">Vol. 1 FQ. 233- Vol.17 </t>
  </si>
  <si>
    <t>3/213</t>
  </si>
  <si>
    <t>Pallat</t>
  </si>
  <si>
    <t xml:space="preserve">Vol. 4 FQ. 69 - Vol.4 fq. 80 </t>
  </si>
  <si>
    <t>3/209</t>
  </si>
  <si>
    <t>pallat</t>
  </si>
  <si>
    <t xml:space="preserve">Vol. 1FQ. 135 - Vol.1 fq. 143 </t>
  </si>
  <si>
    <t>3/206</t>
  </si>
  <si>
    <t>Dervishi</t>
  </si>
  <si>
    <t>Apartament</t>
  </si>
  <si>
    <t>3/205</t>
  </si>
  <si>
    <t>3/204</t>
  </si>
  <si>
    <t xml:space="preserve">Vol. 3 FQ. 215 - Vol.3 fq. 227 </t>
  </si>
  <si>
    <t>3/203</t>
  </si>
  <si>
    <t>3/272</t>
  </si>
  <si>
    <t>3/199</t>
  </si>
  <si>
    <t>3/198</t>
  </si>
  <si>
    <t>3/274</t>
  </si>
  <si>
    <t>Dhimitër</t>
  </si>
  <si>
    <t xml:space="preserve">Koço </t>
  </si>
  <si>
    <t>Shqevi</t>
  </si>
  <si>
    <t>3/273</t>
  </si>
  <si>
    <t>3/192</t>
  </si>
  <si>
    <t>3/191</t>
  </si>
  <si>
    <t>4/141</t>
  </si>
  <si>
    <t>4/138</t>
  </si>
  <si>
    <t>Vol. 21 fq 206 Vol. 21 fq 210</t>
  </si>
  <si>
    <t>4/140</t>
  </si>
  <si>
    <t>V.21fq 197-V.21 fq203 V.12fq 27</t>
  </si>
  <si>
    <t>4/139</t>
  </si>
  <si>
    <t>5/58</t>
  </si>
  <si>
    <t>Demir</t>
  </si>
  <si>
    <t>Lutfi</t>
  </si>
  <si>
    <t>3/194</t>
  </si>
  <si>
    <t>Gjyzeli</t>
  </si>
  <si>
    <t>3/425+1-1</t>
  </si>
  <si>
    <t>3/467</t>
  </si>
  <si>
    <t>Amarildo</t>
  </si>
  <si>
    <t>Nr. regj. 5543, dt. 22.06.2004 Mbi këtë truall ndodhen pasuritë nr.8/2, 8/3, vol. 10, fq. 88, 89, në bashkëpronësi të Lulzim Xhymerti dhe Hysen Xhymerti. Nr.Regj. 29092 dt. Regj. Hipotekë ligjore së kredisë së dhënë nga inst. Bankare. Kontratë për vendosjen e hipotekës për garantimin e kredisë së dhënë nga banka apo institucion tjetër kredidhënës, sipas vlerave të kredisë. nr. 330-216/1. dt. 13.02.2025, 20 vite. Banka OTP Albania.</t>
  </si>
  <si>
    <t>Nr. Regj. 5432 dt. 13.01.2004 Pasuria është e okupuar nga Ramazan Zylyf  Çelistani. Ka një ND pa leje me sip. 60.68 m2</t>
  </si>
  <si>
    <t>Nr. Regj. 5432 dt. 14.01.2004 Pasuria është e okupuar nga Luan Tahiri.</t>
  </si>
  <si>
    <t xml:space="preserve">Nr. Regj. 5432 dt. 14.01.2004. Pasuria është okupuar nga Silvana Viktor Osmani. </t>
  </si>
  <si>
    <t xml:space="preserve">Nr. Regj. 5432 dt. 16.02.2004. Pasuria është okupuar nga Dashamir Kadriu. </t>
  </si>
  <si>
    <t>Me dt. 02.08.2012 u krye rivlerësimi i pasurisë në shumën 5 910 34 lek Ref. 13507.</t>
  </si>
  <si>
    <t>Fatmir</t>
  </si>
  <si>
    <t>Nr. Regj. 5432 dt. 27.01.2004 pasuria është e okupuar nga Ardian Falli. Ka një ND pa leje me sip. 8.09 m2.</t>
  </si>
  <si>
    <t>Nr. Regj. 5432 dt. 10.01.2004 Pasuria është e okupuar nga Rahim Muhamet Rushkulli.</t>
  </si>
  <si>
    <t>Nr. Regj.  5432 dt. 10.01.2004 Pasuria është e okupuar nga Azem Halim Baiti. Mbi këtë truall ka ndërtim pa leje me sip.31.03 m2. Pos.Azem Halim Baiti.</t>
  </si>
  <si>
    <t xml:space="preserve">Nr. Regj.  5432 dt. 10.01.2004 Pasuria është e okupuar nga Asbie Sefedin Senka. Pos.Asbie Sefedin Senka </t>
  </si>
  <si>
    <t>Nr. Regj. 5432 dt. 10.01.2004 Pasuria është e okupuar nga Zyrah Gjini. Mbi këtë truall ka ndërtim pa leje me sip.25.44 m2. Pos.Zyra Gjini ( Koçi).</t>
  </si>
  <si>
    <t xml:space="preserve"> Regj. Nr. 20975dt.08.02.2019 Ndodhen ndërtesa nr. pas 2/178 /ND2 vol 65 fq. 131.</t>
  </si>
  <si>
    <t xml:space="preserve">Nr. Regj. 5432 dt. 27.01.2004 P                                                                                                           asuria është e okupuar nga Xhaferr Xhemal Aliu. Ka ndërtim pa leje me sip.17.62 m2. </t>
  </si>
  <si>
    <t>Nr. Regj. 5432 dt. 10.01.2004 Pasuria është e okupuar nga Sose Dervish Kurbani. Pos.  Sose Dervish Kurbani.</t>
  </si>
  <si>
    <t>Nr.regj. 5432 dt. 09.01.2004 pasuria është e okupuar nga Petrit Almeri.</t>
  </si>
  <si>
    <t>Nr.regj. 5432 dt. 10.01.2004 Pasuria është e okupuar nga Durim Sefer Humi. Mbi këtë truall ka ndërtim pa leje 30.51 m2. Pos.Durim Sefer Humi</t>
  </si>
  <si>
    <t>Regj. Nr. 20214 dt. 27.09.2018. Mbi këtë truall vendoset ndërtesa me nr. Pas. 6/17/ND1 vol. 64, fq 64 dhe ndërtesa me nr. Pas. 6/17/ND2 vol.64 fq 64.Në momentin e azhornimit në këtë pronë ishte Hysen Kasem Shaqiri.</t>
  </si>
  <si>
    <t xml:space="preserve">Nr. Regj. 5432 dt. 10.01.2004 pasuria është e okupuar nga Hatixhe Osman Keptiu . </t>
  </si>
  <si>
    <t>Nr. Regj. 5432 dt. 10.01.2004 pasuria është e okupuar nga Alfred Spiro Gjoni . Mbi këtë truall ka ndërtim pa leje me sip.33.23 m2</t>
  </si>
  <si>
    <t xml:space="preserve">Nr.regj. 5432 dt. 10.01.2004 Pasuria është e okupuar nga Eduart Avni Salaj. Mbi këtë truall ka ndërtim pa leje 11.99 m2. </t>
  </si>
  <si>
    <t>Nr. Regj. 5432 dt. 10.01.2004 Pasuria është e okupuar nga Nuredin Tonuzi. Pos. Nuredin Tonuzi</t>
  </si>
  <si>
    <t xml:space="preserve">Në momentin e azhornimit në këtë pronë ishte Mihal Çumashi. </t>
  </si>
  <si>
    <t xml:space="preserve">Nr. Regj. 5432 dt. 10.01.2004 Pasuria është e okupuar nga Xhavit Demir Kalaja. </t>
  </si>
  <si>
    <t xml:space="preserve">Nr. Regj. 5432 dt. 20.01.2004 Pasuria është e okupuar ngaArtur Beshir Dervishi. </t>
  </si>
  <si>
    <t>Me dekl. Noteriale me nr. 249/093, dt. 24.02.2014 sip. e truallit është deklaruar 232.5 m2 në ndryshim nga vendimi 24/B Ref. 15618.</t>
  </si>
  <si>
    <t>Lloji i pasurisë truall + Ndërtesë i papajisur me çertifikatë pronësie.</t>
  </si>
  <si>
    <t>Shtesë një kat në objektin ekzistues 1 kat. L. Ndërtimi Ref. 21083.</t>
  </si>
  <si>
    <t xml:space="preserve">Nr. Regj. 5432 dt. 10.03.2004 pasuria është e okupuar nga Agron Xhemal Kalja. </t>
  </si>
  <si>
    <t>Shtesë anësore dhe vertikale shërbimi një kat nën objektin ekzistues 1 kat.  Ref. 13565.</t>
  </si>
  <si>
    <t>Nr. Regj. 5432 dt. 24.02.2004 pasuria është e okupuar nga Koço Vasil Nika Pos. Koço Vasil Nika</t>
  </si>
  <si>
    <t>Nr. Ref. 5432 dt. 30.01.2004 Pasuria është e okupuar nga Myrteza Kacuqi. Me dek. Not nr. 3710/1896/1 dt. 06.11.2017 korigjohet HTR ref. 19487. Kërkesë nr. 185041 dt. 11.02.2018. not. M. Nika përditësim.</t>
  </si>
  <si>
    <t>Kontratë shitje nr. 2681/1013 dt. 23.12.2023. regj. Nr. 28357 dt. 28.08.2024.</t>
  </si>
  <si>
    <t>Bllokuar prona për 30 ditë nga noter Krenar Troci më datë 18.08.2025 nëpërmjet aplikimit me nr. 63683 banesë 2 kate ref. 05703 shtesë ansore 2 kate në objektin ekzistus 2 kat me ref. 018689.</t>
  </si>
  <si>
    <t xml:space="preserve">Nr. Regj. 5432 dt. 15.02.2004 Pasuria është e okupuar nga Idriz Nesim Mustafaraj. </t>
  </si>
  <si>
    <t>Në momentin e azhornimit u gjend Stefan Irakli Gjata.</t>
  </si>
  <si>
    <t xml:space="preserve">Nr. Regj. 5432 dt. 27.01.2004 Pasuria është e okupuar nga Luan Skënder Veizaj. </t>
  </si>
  <si>
    <t xml:space="preserve">Nr. Regj. 5432 dt. 27.01.2004 Pasuria është e okupuar nga Xhemal Reka. </t>
  </si>
  <si>
    <t xml:space="preserve">Pallat dy kat kategoria dytë, një hyrje 12 apartamenta vit ndërtimi 1968. </t>
  </si>
  <si>
    <t xml:space="preserve">Në dosjen e këtij pallati mungon formulari i kuotave të pjesmarrjes. </t>
  </si>
  <si>
    <t xml:space="preserve">Nr. Ref. 5432 dt. 14.01.2004 Pasuria është e okupuar nga Vangjel Sandri Gjurgjaj. Ka një nd. pa leje 15.4 m2. </t>
  </si>
  <si>
    <t>kartele e pa plotësuar me informacion.</t>
  </si>
  <si>
    <r>
      <t>Nr. Regj. 5432 dt. 13.01.2004 Pasuria është e okupuar nga Bajram Arif Hasani. Ka një ND pa leje me sip. 107.92 m²</t>
    </r>
    <r>
      <rPr>
        <sz val="11"/>
        <color rgb="FFFF0000"/>
        <rFont val="Times New Roman"/>
        <family val="1"/>
      </rPr>
      <t xml:space="preserve"> .</t>
    </r>
  </si>
  <si>
    <t>Nr.Regj.  5432 dt. 13.01.2004 Pasuria është e okupuar nga Arif Haxhi Misiri. Ka një ND pa leje me sip. 90.69m².</t>
  </si>
  <si>
    <t xml:space="preserve">Nr. Regj. 5432 dt. 13.01.2004 Pasuria është e okupuar nga Ibrahim Shefik Elmadhi. Ka një ND pa leje me sip 179.81 m². </t>
  </si>
  <si>
    <t xml:space="preserve">Nr.Regj 30308 dt. 3.10.2025 Hipotekë ligjore e kredisë së dhënë nga instirucione bankare. Kontratë për vendosjen e hipotekës për garantimin e kredië së dhënë nga banka apo institucion tjetër kredishënës, sipas vlerës së kredisë. 1807/537 dt. 17.09.2025. 20 vite, BKT. Me shkresën nr. 10606 dt. 21.07.2015 është konfirmuar nga OSHEE se pasuria Nr. 1/37 ZK. 8512 nuk është kabinë elektrike por objekt privat. Ref, 16936 l. leg. Nr. 285838 dt. 23.08.2019 Godinë social-ekonomike 1kat, Kati përdhe 24m². </t>
  </si>
  <si>
    <t>Nr. Regj. 5432 dt. 27.01.2004 Pasuria është e okupuar nga Hava Nuredin Haku. Ka një ND pa leje me sip. 37.30 m².</t>
  </si>
  <si>
    <t>Nr. Regj. 5432 dt. 19.01.2004 Pasuria është e okupuar nga Lonard Ibrahim Maku. Ka një ND pa leje me sip. 11.91 m².</t>
  </si>
  <si>
    <t>Nr. Regj. 5432 dt. 10.01.2004 Pasuria është e okupuar nga Fadil Rushit Lala. Mbi këtë truall ka ndërtim pa leje me sip.30.45 m². Pos. Fadil Rushit Lala.</t>
  </si>
  <si>
    <t xml:space="preserve">Nr. Regj. 5432 dt. 27.01.2004 Pasuria është e okupuar nga Alfred Njazi Mema. Ka ndërtim pa leje me sip.20.01 m². </t>
  </si>
  <si>
    <t xml:space="preserve"> Nr. Regj. 5432 dt. 27.01.2004 Pasuria është e okupuar nga Kadri Jaho Malo. Ka një ND pa leje me sip 4.16 m². </t>
  </si>
  <si>
    <t xml:space="preserve">Nr. Regj. 5432 dt. 06.03.2004 Pasuria është e okupuar nga Eqerem Shehu. Mbi këtë truall ndodhet një ndërtim pa leje me sip.58.65 m². </t>
  </si>
  <si>
    <t xml:space="preserve">Nr. Regj. 5432 dt. 10.01.2004 Ppasuria është e okupuar nga Xhemal Kadri Mema . Mbi këtë truall ka ndërtim pa leje me sip.23.58m²2. Pos Xhemal Kadri Mema </t>
  </si>
  <si>
    <t>Nr. Regj. 5432 dt. 10.01.2004 Pasuria është e okupuar nga Albert Ymer Alushi. Mbi këtë truall ka ndërtim pa leje me sip.23.31 m².</t>
  </si>
  <si>
    <t xml:space="preserve">Nr.regj. 5432 dt. 10.01.2004 Pasuria është e okupuar nga Adrian Isuf Falli. Mbi këtë truall ka ndërtim pa leje 21.31 m². </t>
  </si>
  <si>
    <t>Shtëpi banimi 2 kat kati përdhe 78 m²  dhe kati parë 79 m².</t>
  </si>
  <si>
    <t xml:space="preserve">Nr. Regj. 5432 dt. 27.01.2004 Pasuria është e okupuar nga Kujtim Banush Pasha. Ka një ND pa leje me sip.23.76 m². </t>
  </si>
  <si>
    <t xml:space="preserve">Nr. Regj. 5432 dt. 27.01.2004 Pasuria është e okupuar nga Lume Xhemal Zequa. Ka një ND pa leje me sip.78.41 m². </t>
  </si>
  <si>
    <t>Nr. Regj. 5432 dt. 27.01.2004 Pasuria është e okupuar nga person i paidentifikuar.Ka një nd. pa leje me sip.20.01 m².</t>
  </si>
  <si>
    <t xml:space="preserve">Nr. Regj. 5432 dt. 15.01.2004 Pasuria është e okupuar nga Todi Pandi Gjurgjaj. Ka një ND. pa leje me sip. 20.9 m².  </t>
  </si>
  <si>
    <t xml:space="preserve">V1fq103 ÷V1fq109V42 fq229-231 </t>
  </si>
  <si>
    <t>total</t>
  </si>
  <si>
    <t>8512</t>
  </si>
  <si>
    <t>8/2</t>
  </si>
  <si>
    <t>M</t>
  </si>
  <si>
    <t>O</t>
  </si>
  <si>
    <t>E PRONARËVE QË SHPRONËSOHEN PËR INTERES PUBLIK NGA PROJEKTI    LIDHJA E CURRILAVE ME RRUGËN “ALEKSANDËR GOGA ” NËPËRMJET RRUGËS “ PJETËR BOGDANI ” DHE RRUGËS “ ISUF FERRA ” ( VANGJEL GJURGA), RRUGA “ VOJSAVA ”, RRUGA “ PROKOP MEKSI ”, RRUGA “ABDULLAH TEKU ” (SUL DEMIR)   DURRËS</t>
  </si>
  <si>
    <r>
      <t xml:space="preserve">Truall  </t>
    </r>
    <r>
      <rPr>
        <sz val="12"/>
        <color rgb="FF000000"/>
        <rFont val="Times New Roman"/>
        <family val="1"/>
      </rPr>
      <t xml:space="preserve">(m2) </t>
    </r>
    <r>
      <rPr>
        <b/>
        <sz val="12"/>
        <color rgb="FF000000"/>
        <rFont val="Times New Roman"/>
        <family val="1"/>
      </rPr>
      <t xml:space="preserve">               </t>
    </r>
  </si>
  <si>
    <r>
      <t xml:space="preserve">Ndërtesë </t>
    </r>
    <r>
      <rPr>
        <sz val="12"/>
        <color rgb="FF000000"/>
        <rFont val="Times New Roman"/>
        <family val="1"/>
      </rPr>
      <t>(m2)</t>
    </r>
    <r>
      <rPr>
        <b/>
        <sz val="12"/>
        <color rgb="FF000000"/>
        <rFont val="Times New Roman"/>
        <family val="1"/>
      </rPr>
      <t xml:space="preserve">                </t>
    </r>
  </si>
  <si>
    <r>
      <t xml:space="preserve">Sipërfaqa </t>
    </r>
    <r>
      <rPr>
        <sz val="12"/>
        <color rgb="FF000000"/>
        <rFont val="Times New Roman"/>
        <family val="1"/>
      </rPr>
      <t>(m2)</t>
    </r>
  </si>
  <si>
    <r>
      <t xml:space="preserve">Çmimi   </t>
    </r>
    <r>
      <rPr>
        <sz val="12"/>
        <color rgb="FF000000"/>
        <rFont val="Times New Roman"/>
        <family val="1"/>
      </rPr>
      <t>(lekë/m2)</t>
    </r>
  </si>
  <si>
    <r>
      <t xml:space="preserve">Vlera   </t>
    </r>
    <r>
      <rPr>
        <sz val="12"/>
        <color rgb="FF000000"/>
        <rFont val="Times New Roman"/>
        <family val="1"/>
      </rPr>
      <t xml:space="preserve"> (lekë)</t>
    </r>
  </si>
  <si>
    <r>
      <t xml:space="preserve">Vlera    </t>
    </r>
    <r>
      <rPr>
        <sz val="12"/>
        <color rgb="FF000000"/>
        <rFont val="Times New Roman"/>
        <family val="1"/>
      </rPr>
      <t>(lekë)</t>
    </r>
  </si>
  <si>
    <r>
      <t xml:space="preserve">VLERA  TOTALE  </t>
    </r>
    <r>
      <rPr>
        <sz val="14"/>
        <color rgb="FF000000"/>
        <rFont val="Times New Roman"/>
        <family val="1"/>
      </rPr>
      <t>(lekë)</t>
    </r>
  </si>
  <si>
    <t>S</t>
  </si>
  <si>
    <t>U</t>
  </si>
  <si>
    <t>Ergin</t>
  </si>
  <si>
    <t>Nasufi</t>
  </si>
  <si>
    <t>Naim</t>
  </si>
  <si>
    <t>Ali</t>
  </si>
  <si>
    <t>Molla</t>
  </si>
  <si>
    <t>Pronar I pa vërtetuar</t>
  </si>
  <si>
    <t>Myslim</t>
  </si>
  <si>
    <t>Lumtirije</t>
  </si>
  <si>
    <t>Kjo ndërtesë ndodhet mbi truallin me nr. pas. 2/156 në pronësi të shtetit</t>
  </si>
  <si>
    <t>Hamit</t>
  </si>
  <si>
    <t>Jashar</t>
  </si>
  <si>
    <t>Muça</t>
  </si>
  <si>
    <t>Valbona</t>
  </si>
  <si>
    <t>Myftar</t>
  </si>
  <si>
    <t>Kadrimi</t>
  </si>
  <si>
    <t>Dhurata</t>
  </si>
  <si>
    <t>Melissa</t>
  </si>
  <si>
    <t>Dëfrim</t>
  </si>
  <si>
    <t>ndërtesë</t>
  </si>
  <si>
    <t>Vihet ne favor te Fondit Besa me kopntrate hipotekore Nr. 620/300/3, dt. 29.03.2013</t>
  </si>
  <si>
    <t>Stefan</t>
  </si>
  <si>
    <t>Irakli</t>
  </si>
  <si>
    <t>Skender</t>
  </si>
  <si>
    <t>2/162+1-1</t>
  </si>
  <si>
    <t>2/162+1-1/3</t>
  </si>
  <si>
    <t>VOL</t>
  </si>
  <si>
    <t>Ndertese</t>
  </si>
  <si>
    <t>Xhelal</t>
  </si>
  <si>
    <t>Falli</t>
  </si>
  <si>
    <t>2/138+1-1/2</t>
  </si>
  <si>
    <t>2/138+1-2</t>
  </si>
  <si>
    <t>2/138+1-4</t>
  </si>
  <si>
    <t>2/138+1-5</t>
  </si>
  <si>
    <t>3/203+1-5</t>
  </si>
  <si>
    <t>3/203+1-1</t>
  </si>
  <si>
    <t>Tanush</t>
  </si>
  <si>
    <t>Ndue</t>
  </si>
  <si>
    <t>Kabaçi</t>
  </si>
  <si>
    <t>3/203+1-3</t>
  </si>
  <si>
    <t>3/203+1-6</t>
  </si>
  <si>
    <t>Fjoca</t>
  </si>
  <si>
    <t>3/203+2-1</t>
  </si>
  <si>
    <t>Dolanaku</t>
  </si>
  <si>
    <t>3/203+2-3</t>
  </si>
  <si>
    <t>Ermir</t>
  </si>
  <si>
    <t>Hoxha</t>
  </si>
  <si>
    <t>3/206+2-6</t>
  </si>
  <si>
    <t>Hasan</t>
  </si>
  <si>
    <t>3/206+2-2</t>
  </si>
  <si>
    <t>Sanije</t>
  </si>
  <si>
    <t>Vezi</t>
  </si>
  <si>
    <t>3/206+2-5</t>
  </si>
  <si>
    <t>3/206+2-3</t>
  </si>
  <si>
    <t>Mukadez</t>
  </si>
  <si>
    <t>Ramkja</t>
  </si>
  <si>
    <t>3/206+2-4/2</t>
  </si>
  <si>
    <t>3/206+2-4/1</t>
  </si>
  <si>
    <t>3/206+1-2</t>
  </si>
  <si>
    <t>3/206/+1-3</t>
  </si>
  <si>
    <t>Alfrida</t>
  </si>
  <si>
    <t>Saliasi</t>
  </si>
  <si>
    <t>3/206+1-6</t>
  </si>
  <si>
    <t>3/209+1-3/1</t>
  </si>
  <si>
    <t>Alush</t>
  </si>
  <si>
    <t>3/209+1-4/1</t>
  </si>
  <si>
    <t>3/209+1-3</t>
  </si>
  <si>
    <t>Rexh</t>
  </si>
  <si>
    <t>Kelaj</t>
  </si>
  <si>
    <t>3/209+1-1</t>
  </si>
  <si>
    <t>3/209+2-1</t>
  </si>
  <si>
    <t>Belulaj</t>
  </si>
  <si>
    <t>Koka</t>
  </si>
  <si>
    <t>3/209+1-6/1</t>
  </si>
  <si>
    <t>3/209+1-4</t>
  </si>
  <si>
    <t>3/209+1-5/1</t>
  </si>
  <si>
    <t>Proi</t>
  </si>
  <si>
    <t>3/209+1-5</t>
  </si>
  <si>
    <t>3/209+1-6</t>
  </si>
  <si>
    <t>Jani</t>
  </si>
  <si>
    <t>Tase</t>
  </si>
  <si>
    <t>Nina</t>
  </si>
  <si>
    <t>3/213+1-1</t>
  </si>
  <si>
    <t>Hipoteke ligjore se kredise se dhene nga institucionet bankare</t>
  </si>
  <si>
    <t>3/213+1-3</t>
  </si>
  <si>
    <t>3/213+1-6/1</t>
  </si>
  <si>
    <t>Shpresim</t>
  </si>
  <si>
    <t>Kulla</t>
  </si>
  <si>
    <t>3/213+1-2</t>
  </si>
  <si>
    <t>Vihet ne H/L ne favor te BKT</t>
  </si>
  <si>
    <t>Geralda</t>
  </si>
  <si>
    <t>Simon</t>
  </si>
  <si>
    <t>Prenga</t>
  </si>
  <si>
    <t>3/213+2-2</t>
  </si>
  <si>
    <t>Dashamir</t>
  </si>
  <si>
    <t>Nova</t>
  </si>
  <si>
    <t>3/213+1-2/1</t>
  </si>
  <si>
    <t>Nazmi</t>
  </si>
  <si>
    <t>Kastriot</t>
  </si>
  <si>
    <t>Hysenbelli</t>
  </si>
  <si>
    <t>2/213+1-6</t>
  </si>
  <si>
    <t>3/213+1-5</t>
  </si>
  <si>
    <t>3/213+2-5</t>
  </si>
  <si>
    <t>3/213+2-4</t>
  </si>
  <si>
    <t>Zida</t>
  </si>
  <si>
    <t>Saliaj</t>
  </si>
  <si>
    <t>3/213+1-4</t>
  </si>
  <si>
    <t>3/213+2-6</t>
  </si>
  <si>
    <t>Drita</t>
  </si>
  <si>
    <t>Misir</t>
  </si>
  <si>
    <t>Byku</t>
  </si>
  <si>
    <t>4/139+1-2</t>
  </si>
  <si>
    <t>4/139+1-5</t>
  </si>
  <si>
    <t>4/139+1-3</t>
  </si>
  <si>
    <t>4/139+1-4</t>
  </si>
  <si>
    <t>4/139+1-6</t>
  </si>
  <si>
    <t>4/139+1-1</t>
  </si>
  <si>
    <t>4/140+1-4</t>
  </si>
  <si>
    <t>4/140+1-6</t>
  </si>
  <si>
    <t>4/140+1-2</t>
  </si>
  <si>
    <t>4/140+1-3</t>
  </si>
  <si>
    <t>H/L se kredise se dhene nga institucionet bankare, Intesa</t>
  </si>
  <si>
    <t>4/140+1-1</t>
  </si>
  <si>
    <t>Gjika</t>
  </si>
  <si>
    <t>4/141+1-4</t>
  </si>
  <si>
    <t>Rama</t>
  </si>
  <si>
    <t>4/141+1-2</t>
  </si>
  <si>
    <t>4/141+1-1</t>
  </si>
  <si>
    <t>4/141+2-3</t>
  </si>
  <si>
    <t>4/141+1-5</t>
  </si>
  <si>
    <t>Sami</t>
  </si>
  <si>
    <t>Hali</t>
  </si>
  <si>
    <t>4/141+1-3</t>
  </si>
  <si>
    <t>4/141+1-4/1</t>
  </si>
  <si>
    <t>Spahiu</t>
  </si>
  <si>
    <t>4/141+1-7</t>
  </si>
  <si>
    <t>Miran</t>
  </si>
  <si>
    <t>4/141+1-8</t>
  </si>
  <si>
    <t>Muço</t>
  </si>
  <si>
    <t>Hysa</t>
  </si>
  <si>
    <t>4/141+1-9</t>
  </si>
  <si>
    <t>3/210+1-2/1</t>
  </si>
  <si>
    <t>1935.61</t>
  </si>
  <si>
    <t>1/341</t>
  </si>
  <si>
    <t>objekti prishet</t>
  </si>
  <si>
    <t>Per tu verifikuar a preket objekti</t>
  </si>
  <si>
    <t>1/179</t>
  </si>
  <si>
    <t>total truall</t>
  </si>
  <si>
    <t>3/351</t>
  </si>
  <si>
    <t>3/379</t>
  </si>
  <si>
    <t>6/421</t>
  </si>
  <si>
    <t>Procesvebal nuk ka objket</t>
  </si>
  <si>
    <t>8/79</t>
  </si>
  <si>
    <t>Hysen
Lulzim</t>
  </si>
  <si>
    <t>Isuf
Isuf</t>
  </si>
  <si>
    <t>Xhymeri
Xhymeri</t>
  </si>
  <si>
    <t>Lulzim
Hysen</t>
  </si>
  <si>
    <t>Xhymerti
Xhymerti</t>
  </si>
  <si>
    <t>Viktor
Dhurata</t>
  </si>
  <si>
    <t xml:space="preserve">Myterem
Ali </t>
  </si>
  <si>
    <t>Osmanaj
Osmanaj</t>
  </si>
  <si>
    <t>Arent
Sidorela</t>
  </si>
  <si>
    <t>Fatmir
Pajtim</t>
  </si>
  <si>
    <t>Zani
Zani</t>
  </si>
  <si>
    <t>Genc
Elmira</t>
  </si>
  <si>
    <t>Tahir
Fari</t>
  </si>
  <si>
    <t>Çuni
Çuni</t>
  </si>
  <si>
    <t>Meleq
Rita</t>
  </si>
  <si>
    <t>Nazif
Nazif</t>
  </si>
  <si>
    <t>Muçi
Muçi</t>
  </si>
  <si>
    <t>Maliq
Aishe
Leonard
Shpresa
Alfred
Ardian</t>
  </si>
  <si>
    <t>Musa
Musa
Musa
Musa
Musa
Musa</t>
  </si>
  <si>
    <t>Falli
Falli
Falli
Falli
Falli
Falli</t>
  </si>
  <si>
    <t>Hava
Arben
Kujtim
Ikbale
Leonard
Hatixhe</t>
  </si>
  <si>
    <t>Nuredin
Ibrahim
Ibrahim
Nuri
Ibrahim
Sabri</t>
  </si>
  <si>
    <t>Haku
Haku
Haku
Haku
Haku
Haku</t>
  </si>
  <si>
    <t>Kozma
Nazmije
Ardian
Gentian
Dritan
Flutura</t>
  </si>
  <si>
    <t>Nikola
Gezim
Kozma
Kozma
Kozma
Osman</t>
  </si>
  <si>
    <t>Merga
Merga
Merga
Merga
Merga
Merga</t>
  </si>
  <si>
    <t>Leonard
Zylfije
Shegushe
Ardjan</t>
  </si>
  <si>
    <t>Musa
Ismail
Haziz
Musa</t>
  </si>
  <si>
    <t>Falli
Ademi
Falli
Falli</t>
  </si>
  <si>
    <t>Diana
Mirela
Roland
Lavdije</t>
  </si>
  <si>
    <t>Engjellush
Engjellush
Engjellush
Muharrem</t>
  </si>
  <si>
    <t>Kadushja
Kadushja
Kadushja
Kadushja</t>
  </si>
  <si>
    <t>Varvara
Ardian
Artan</t>
  </si>
  <si>
    <t>Andon
Andrea
Andrea</t>
  </si>
  <si>
    <t>Beshiri
Zhuho
Zhuho</t>
  </si>
  <si>
    <t>Xhema
Shqiponja
Skender
Lumnije
Zame
Hamza
Fadil
Zyra</t>
  </si>
  <si>
    <t>Nuredin
Abeli
Xhemal
Xhemal
Xhemal
Xhemal
Xhemal
Xhemal</t>
  </si>
  <si>
    <t>Reka
Reka
Reka
Reka
Reka
Reka
Reka
Reka</t>
  </si>
  <si>
    <t>Ana
Stefan</t>
  </si>
  <si>
    <t>Sif
Irakli</t>
  </si>
  <si>
    <t>Gjata
Gjata</t>
  </si>
  <si>
    <t>Lavdije
Diana
Mirela
Roland</t>
  </si>
  <si>
    <t>Kadushja
Stefa
Kadushja
Kadushja</t>
  </si>
  <si>
    <t>Lulzim
Edlira</t>
  </si>
  <si>
    <t>Abdulla
Bajram</t>
  </si>
  <si>
    <t>Sina
Sina</t>
  </si>
  <si>
    <t>Klejdi
Ergisa</t>
  </si>
  <si>
    <t>Bashkim
Dalip</t>
  </si>
  <si>
    <t>Shyle
Doko</t>
  </si>
  <si>
    <t>Edmira
Xhuljeta</t>
  </si>
  <si>
    <t>Thoma
Thoma</t>
  </si>
  <si>
    <t>Klironomi
Klironomi</t>
  </si>
  <si>
    <t>Adanela
Klaudia
Klea</t>
  </si>
  <si>
    <t>Qani
Sazan
Sazan</t>
  </si>
  <si>
    <t>Kokomani
Kokomani
Kokomani</t>
  </si>
  <si>
    <t>Gentjana
Enkelejda 
Vilma 
Ariana</t>
  </si>
  <si>
    <t>?
Vasil
Vasil
Vasil</t>
  </si>
  <si>
    <t>Oberle
Shabani
Lila
Pedersen</t>
  </si>
  <si>
    <t>Edmond
Valter</t>
  </si>
  <si>
    <t>Haki
Haki</t>
  </si>
  <si>
    <t>Hysi
Hysi</t>
  </si>
  <si>
    <t>Edlira
Edvin</t>
  </si>
  <si>
    <t>Bajram
Bajram</t>
  </si>
  <si>
    <t>Derjai
Derjai</t>
  </si>
  <si>
    <t>Dhurata
Mimoza</t>
  </si>
  <si>
    <t>Osman
Osman</t>
  </si>
  <si>
    <t>Risto
Kaiku</t>
  </si>
  <si>
    <t xml:space="preserve">Ramazan
Shqipe
Enkelejda  </t>
  </si>
  <si>
    <t>Sheleku
Sheleku
Sheleku</t>
  </si>
  <si>
    <t>Malko
Hava</t>
  </si>
  <si>
    <t>Osman
Rexhep</t>
  </si>
  <si>
    <t>Taka
Taka</t>
  </si>
  <si>
    <t>Nikolla
Lirije
Aleksander
Renata
Mimoza</t>
  </si>
  <si>
    <t>Joti
Llambi
Nikolla
Nikolla
Arqile</t>
  </si>
  <si>
    <t>Profi
Profi
Profi
Profi
Profi</t>
  </si>
  <si>
    <t>Halim
Ilirjana
Faik</t>
  </si>
  <si>
    <t>Zace
Masar
Zaka</t>
  </si>
  <si>
    <t>Kullesi
Kullesi
Kullesi</t>
  </si>
  <si>
    <t>Halit
Pesore</t>
  </si>
  <si>
    <t>Mustafa
Brahim</t>
  </si>
  <si>
    <t>Gani
File
Selim
Artur
Muhamet
Flutra</t>
  </si>
  <si>
    <t>Sharir
Tasim
Gani
Gani
Gani
Hasan</t>
  </si>
  <si>
    <t>Selimi
Selimi
Selimi
Selimi
Selimi
Selimi</t>
  </si>
  <si>
    <t>Diamand
Biserka</t>
  </si>
  <si>
    <t>Shaban
Vehbi</t>
  </si>
  <si>
    <t>Leka
Leka</t>
  </si>
  <si>
    <t>Ismail
Nexhmije</t>
  </si>
  <si>
    <t>Nuredin
Sabri</t>
  </si>
  <si>
    <t>Dapi
Dapi</t>
  </si>
  <si>
    <t>Vesel
Vito
Aishe
Arben</t>
  </si>
  <si>
    <t>Ibrahim
Vesel
Hajri
Vesel</t>
  </si>
  <si>
    <t>Spaho
Spaho
Spaho
Spaho</t>
  </si>
  <si>
    <t>Getian
Bajame
Petrit
Dhurata
Hasime</t>
  </si>
  <si>
    <t>?
Elmaz
Elmaz
Ramazan
Xhelal</t>
  </si>
  <si>
    <t>Durmishi
Durmishi
Durmishi
Durmishi
Durmishi</t>
  </si>
  <si>
    <t>Qazim
Rudin
Dhurata</t>
  </si>
  <si>
    <t>Fasli
Qazim
Hajrulla</t>
  </si>
  <si>
    <t>Troplini
Troplini
Troplini</t>
  </si>
  <si>
    <t>Kushe
Goni</t>
  </si>
  <si>
    <t>Zejnel
Jonuz</t>
  </si>
  <si>
    <t>Bibi
Bibi</t>
  </si>
  <si>
    <t>Muharrem
Fatime</t>
  </si>
  <si>
    <t>Mersin
Hamdi</t>
  </si>
  <si>
    <t>Dervishi
Dervishi</t>
  </si>
  <si>
    <t>Zyber
Fatime
Hilmi
Merita</t>
  </si>
  <si>
    <t>Hasan
Vath
Zyber
Zyber</t>
  </si>
  <si>
    <t>Minja
Minja
Minja
Minja</t>
  </si>
  <si>
    <t>Haka
Tefta
Fatmir
Arden
Ylli
Pranvera</t>
  </si>
  <si>
    <t>Ismail
Xheti
Xheti
Xheti
Xheti
Xheti</t>
  </si>
  <si>
    <t>Kodra
Kodra
Kodra
Kodra
Kodra
Kodra</t>
  </si>
  <si>
    <t>Nevzat
Fatime
Entela
Merita</t>
  </si>
  <si>
    <t>Ali
Shaban
Nevzat
Nevzat</t>
  </si>
  <si>
    <t>Kanina
Kanina
Kanina
Kanina</t>
  </si>
  <si>
    <t>Marie
Arben</t>
  </si>
  <si>
    <t>Gjergj
Prend</t>
  </si>
  <si>
    <t>Florinaj
Florinaj</t>
  </si>
  <si>
    <t>Gezim
Rolanda</t>
  </si>
  <si>
    <t>Xhemal
Lutfi</t>
  </si>
  <si>
    <t>Begi
Begi</t>
  </si>
  <si>
    <t>Irini
Ilia
Nikolla
Alma</t>
  </si>
  <si>
    <t>Josif
Theodhor
Theodhor
Theodhor</t>
  </si>
  <si>
    <t>Andoni
Andoni
Andoni
Andoni</t>
  </si>
  <si>
    <t>Kristaq
Marjeta
Elida</t>
  </si>
  <si>
    <t>Thanas
Pandi
Kristaq</t>
  </si>
  <si>
    <t>Nako
Nako
Nako</t>
  </si>
  <si>
    <t>Kastriot
Shefikate</t>
  </si>
  <si>
    <t>Thoma
Cuman</t>
  </si>
  <si>
    <t>Prifti
Prifti</t>
  </si>
  <si>
    <t>Enver
Ledjana</t>
  </si>
  <si>
    <t>Kujtim
Ali</t>
  </si>
  <si>
    <t>Brahimaj
Arapaj</t>
  </si>
  <si>
    <t>Arben
Mirela</t>
  </si>
  <si>
    <t>Qemal
Kristaq</t>
  </si>
  <si>
    <t>Mullai
Mullai</t>
  </si>
  <si>
    <t>Hamza
Zenepe
Ylvi
Luljeta
Petrit</t>
  </si>
  <si>
    <t>Ferhat
Ramazan
Hamza
Hamza
Hamza</t>
  </si>
  <si>
    <t>Alibeu
Alibeu
Alibeu
Alibeu
Alibeu</t>
  </si>
  <si>
    <t>Idajete
Hajri</t>
  </si>
  <si>
    <t>Memoci
Memoci</t>
  </si>
  <si>
    <t>Mirjeta
Piro</t>
  </si>
  <si>
    <t>Asllan
Kostandin</t>
  </si>
  <si>
    <t>Doko
Doko</t>
  </si>
  <si>
    <t>Alma
Ardian</t>
  </si>
  <si>
    <t>Gjergj
Gjergj</t>
  </si>
  <si>
    <t>Hotova
Hotova</t>
  </si>
  <si>
    <t>Ismail
Bahrije</t>
  </si>
  <si>
    <t>Brahimaj
Brahimaj</t>
  </si>
  <si>
    <t>Esat
Shkelqim
Lindita
Vjollca
Adriana</t>
  </si>
  <si>
    <t>Hader
Esat
Esat
Esat
Bardhyl</t>
  </si>
  <si>
    <t>Dajlanaj
Dajlanaj
Dajlanaj
Dajlanaj
Dajlanaj</t>
  </si>
  <si>
    <t>Petrit
Lumturije</t>
  </si>
  <si>
    <t>Hajdar
Sadik</t>
  </si>
  <si>
    <t>Zeqja
Zeqja</t>
  </si>
  <si>
    <t>Pirro
Anastasia
Englantina</t>
  </si>
  <si>
    <t>Trifon
Petro
Pirro</t>
  </si>
  <si>
    <t>Behari
Behari
Behari</t>
  </si>
  <si>
    <t>Qemal
Vepore</t>
  </si>
  <si>
    <t>Mustafa
Mitat</t>
  </si>
  <si>
    <t>Hito
Hito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</si>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</sst>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m/d;@"/>
    <numFmt numFmtId="166" formatCode="0.00;[Red]0.00"/>
    <numFmt numFmtId="167" formatCode="#,##0.00;[Red]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D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double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2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center" vertical="center" textRotation="90" wrapText="1"/>
    </xf>
    <xf numFmtId="164" fontId="5" fillId="3" borderId="17" xfId="0" applyNumberFormat="1" applyFont="1" applyFill="1" applyBorder="1" applyAlignment="1">
      <alignment horizontal="center" vertical="center" textRotation="90" wrapText="1"/>
    </xf>
    <xf numFmtId="0" fontId="5" fillId="3" borderId="18" xfId="0" applyFont="1" applyFill="1" applyBorder="1" applyAlignment="1">
      <alignment horizontal="center" vertical="center" textRotation="90" wrapText="1"/>
    </xf>
    <xf numFmtId="2" fontId="5" fillId="3" borderId="26" xfId="0" applyNumberFormat="1" applyFont="1" applyFill="1" applyBorder="1" applyAlignment="1">
      <alignment horizontal="center" vertical="center" textRotation="90"/>
    </xf>
    <xf numFmtId="0" fontId="7" fillId="2" borderId="28" xfId="0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wrapText="1"/>
    </xf>
    <xf numFmtId="0" fontId="7" fillId="2" borderId="30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2" fontId="7" fillId="3" borderId="29" xfId="0" applyNumberFormat="1" applyFont="1" applyFill="1" applyBorder="1" applyAlignment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2" fontId="7" fillId="3" borderId="31" xfId="0" applyNumberFormat="1" applyFont="1" applyFill="1" applyBorder="1" applyAlignment="1">
      <alignment horizontal="center" vertical="center"/>
    </xf>
    <xf numFmtId="2" fontId="8" fillId="2" borderId="3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166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167" fontId="15" fillId="0" borderId="4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2" fontId="4" fillId="2" borderId="24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2" fontId="4" fillId="2" borderId="27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D5FFFF"/>
      <color rgb="FFCDFFFF"/>
      <color rgb="FFBDFFFF"/>
      <color rgb="FFBBFBFD"/>
      <color rgb="FF9B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247"/>
  <sheetViews>
    <sheetView showGridLines="0" tabSelected="1" zoomScale="84" zoomScaleNormal="84" workbookViewId="0">
      <selection activeCell="A4" sqref="A4:X4"/>
    </sheetView>
  </sheetViews>
  <sheetFormatPr defaultColWidth="9.140625" defaultRowHeight="15.75" x14ac:dyDescent="0.25"/>
  <cols>
    <col min="1" max="1" width="7" style="2" customWidth="1"/>
    <col min="2" max="2" width="22.5703125" style="25" customWidth="1"/>
    <col min="3" max="3" width="9.5703125" style="25" bestFit="1" customWidth="1"/>
    <col min="4" max="4" width="10" style="25" customWidth="1"/>
    <col min="5" max="5" width="8.5703125" style="2" customWidth="1"/>
    <col min="6" max="6" width="8.140625" style="2" customWidth="1"/>
    <col min="7" max="7" width="14.140625" style="2" customWidth="1"/>
    <col min="8" max="8" width="11.28515625" style="2" bestFit="1" customWidth="1"/>
    <col min="9" max="10" width="8.7109375" style="2" customWidth="1"/>
    <col min="11" max="11" width="5.42578125" style="2" customWidth="1"/>
    <col min="12" max="12" width="4.5703125" style="2" customWidth="1"/>
    <col min="13" max="13" width="4.85546875" style="2" customWidth="1"/>
    <col min="14" max="15" width="10.42578125" style="2" customWidth="1"/>
    <col min="16" max="16" width="14" style="26" customWidth="1"/>
    <col min="17" max="17" width="9.85546875" style="2" customWidth="1"/>
    <col min="18" max="18" width="12.28515625" style="2" customWidth="1"/>
    <col min="19" max="19" width="18.5703125" style="26" customWidth="1"/>
    <col min="20" max="20" width="5.85546875" style="2" customWidth="1"/>
    <col min="21" max="21" width="12.5703125" style="2" customWidth="1"/>
    <col min="22" max="22" width="10.5703125" style="26" customWidth="1"/>
    <col min="23" max="23" width="21.85546875" style="26" customWidth="1"/>
    <col min="24" max="24" width="59" style="27" customWidth="1"/>
    <col min="25" max="16384" width="9.140625" style="1"/>
  </cols>
  <sheetData>
    <row r="2" spans="1:24" ht="18.75" x14ac:dyDescent="0.25">
      <c r="H2" s="105" t="s">
        <v>31</v>
      </c>
      <c r="I2" s="105"/>
      <c r="J2" s="105"/>
      <c r="K2" s="105"/>
      <c r="L2" s="105"/>
      <c r="M2" s="105"/>
      <c r="N2" s="105"/>
      <c r="O2" s="105"/>
      <c r="P2" s="105"/>
    </row>
    <row r="3" spans="1:24" ht="18.75" x14ac:dyDescent="0.3">
      <c r="A3" s="9"/>
      <c r="B3" s="28"/>
      <c r="C3" s="28"/>
      <c r="D3" s="2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29"/>
      <c r="Q3" s="12"/>
      <c r="R3" s="12"/>
      <c r="S3" s="29"/>
      <c r="T3" s="12"/>
      <c r="U3" s="12"/>
      <c r="V3" s="29"/>
      <c r="W3" s="29"/>
      <c r="X3" s="30"/>
    </row>
    <row r="4" spans="1:24" ht="18.75" customHeight="1" x14ac:dyDescent="0.25">
      <c r="A4" s="98" t="s">
        <v>342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4" ht="16.5" thickBot="1" x14ac:dyDescent="0.3">
      <c r="A5" s="7"/>
      <c r="B5" s="31"/>
      <c r="C5" s="31"/>
      <c r="D5" s="31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32"/>
      <c r="Q5" s="8"/>
      <c r="R5" s="8"/>
      <c r="S5" s="32"/>
      <c r="T5" s="8"/>
      <c r="U5" s="8"/>
      <c r="V5" s="32"/>
      <c r="W5" s="32"/>
      <c r="X5" s="33"/>
    </row>
    <row r="6" spans="1:24" ht="36" customHeight="1" thickTop="1" thickBot="1" x14ac:dyDescent="0.3">
      <c r="A6" s="34" t="s">
        <v>34</v>
      </c>
      <c r="B6" s="101" t="s">
        <v>2</v>
      </c>
      <c r="C6" s="102"/>
      <c r="D6" s="99"/>
      <c r="E6" s="101" t="s">
        <v>5</v>
      </c>
      <c r="F6" s="102"/>
      <c r="G6" s="102"/>
      <c r="H6" s="102"/>
      <c r="I6" s="102"/>
      <c r="J6" s="102"/>
      <c r="K6" s="102"/>
      <c r="L6" s="102"/>
      <c r="M6" s="106"/>
      <c r="N6" s="108" t="s">
        <v>1</v>
      </c>
      <c r="O6" s="109"/>
      <c r="P6" s="109"/>
      <c r="Q6" s="109"/>
      <c r="R6" s="109"/>
      <c r="S6" s="109"/>
      <c r="T6" s="109"/>
      <c r="U6" s="109"/>
      <c r="V6" s="110"/>
      <c r="W6" s="114" t="s">
        <v>349</v>
      </c>
      <c r="X6" s="117" t="s">
        <v>38</v>
      </c>
    </row>
    <row r="7" spans="1:24" ht="42.75" customHeight="1" thickTop="1" thickBot="1" x14ac:dyDescent="0.3">
      <c r="A7" s="35"/>
      <c r="B7" s="103"/>
      <c r="C7" s="104"/>
      <c r="D7" s="100"/>
      <c r="E7" s="103"/>
      <c r="F7" s="104"/>
      <c r="G7" s="104"/>
      <c r="H7" s="104"/>
      <c r="I7" s="104"/>
      <c r="J7" s="104"/>
      <c r="K7" s="104"/>
      <c r="L7" s="104"/>
      <c r="M7" s="107"/>
      <c r="N7" s="108" t="s">
        <v>35</v>
      </c>
      <c r="O7" s="109"/>
      <c r="P7" s="110"/>
      <c r="Q7" s="108" t="s">
        <v>36</v>
      </c>
      <c r="R7" s="109"/>
      <c r="S7" s="110"/>
      <c r="T7" s="120" t="s">
        <v>37</v>
      </c>
      <c r="U7" s="121"/>
      <c r="V7" s="122"/>
      <c r="W7" s="115"/>
      <c r="X7" s="118"/>
    </row>
    <row r="8" spans="1:24" ht="93.75" thickTop="1" thickBot="1" x14ac:dyDescent="0.3">
      <c r="A8" s="36"/>
      <c r="B8" s="37" t="s">
        <v>6</v>
      </c>
      <c r="C8" s="38" t="s">
        <v>7</v>
      </c>
      <c r="D8" s="39" t="s">
        <v>8</v>
      </c>
      <c r="E8" s="3" t="s">
        <v>9</v>
      </c>
      <c r="F8" s="4" t="s">
        <v>10</v>
      </c>
      <c r="G8" s="40" t="s">
        <v>11</v>
      </c>
      <c r="H8" s="5" t="s">
        <v>12</v>
      </c>
      <c r="I8" s="5" t="s">
        <v>13</v>
      </c>
      <c r="J8" s="5" t="s">
        <v>343</v>
      </c>
      <c r="K8" s="40" t="s">
        <v>344</v>
      </c>
      <c r="L8" s="5" t="s">
        <v>14</v>
      </c>
      <c r="M8" s="6" t="s">
        <v>0</v>
      </c>
      <c r="N8" s="41" t="s">
        <v>345</v>
      </c>
      <c r="O8" s="42" t="s">
        <v>346</v>
      </c>
      <c r="P8" s="43" t="s">
        <v>347</v>
      </c>
      <c r="Q8" s="41" t="s">
        <v>345</v>
      </c>
      <c r="R8" s="42" t="s">
        <v>346</v>
      </c>
      <c r="S8" s="43" t="s">
        <v>347</v>
      </c>
      <c r="T8" s="41" t="s">
        <v>345</v>
      </c>
      <c r="U8" s="42" t="s">
        <v>346</v>
      </c>
      <c r="V8" s="43" t="s">
        <v>348</v>
      </c>
      <c r="W8" s="116"/>
      <c r="X8" s="119"/>
    </row>
    <row r="9" spans="1:24" s="13" customFormat="1" ht="24.6" customHeight="1" thickTop="1" thickBot="1" x14ac:dyDescent="0.25">
      <c r="A9" s="14"/>
      <c r="B9" s="44" t="s">
        <v>15</v>
      </c>
      <c r="C9" s="45" t="s">
        <v>16</v>
      </c>
      <c r="D9" s="46" t="s">
        <v>17</v>
      </c>
      <c r="E9" s="18" t="s">
        <v>18</v>
      </c>
      <c r="F9" s="15" t="s">
        <v>19</v>
      </c>
      <c r="G9" s="47" t="s">
        <v>20</v>
      </c>
      <c r="H9" s="16" t="s">
        <v>21</v>
      </c>
      <c r="I9" s="16" t="s">
        <v>22</v>
      </c>
      <c r="J9" s="16" t="s">
        <v>23</v>
      </c>
      <c r="K9" s="47" t="s">
        <v>24</v>
      </c>
      <c r="L9" s="16" t="s">
        <v>25</v>
      </c>
      <c r="M9" s="17" t="s">
        <v>26</v>
      </c>
      <c r="N9" s="48" t="s">
        <v>340</v>
      </c>
      <c r="O9" s="47">
        <v>31797</v>
      </c>
      <c r="P9" s="49" t="s">
        <v>341</v>
      </c>
      <c r="Q9" s="50" t="s">
        <v>27</v>
      </c>
      <c r="R9" s="49">
        <v>86395</v>
      </c>
      <c r="S9" s="51" t="s">
        <v>28</v>
      </c>
      <c r="T9" s="50" t="s">
        <v>350</v>
      </c>
      <c r="U9" s="47">
        <v>103357</v>
      </c>
      <c r="V9" s="51" t="s">
        <v>351</v>
      </c>
      <c r="W9" s="52" t="s">
        <v>29</v>
      </c>
      <c r="X9" s="53"/>
    </row>
    <row r="10" spans="1:24" ht="17.25" thickTop="1" thickBot="1" x14ac:dyDescent="0.3">
      <c r="A10" s="24">
        <v>1</v>
      </c>
      <c r="B10" s="68"/>
      <c r="C10" s="68"/>
      <c r="D10" s="68"/>
      <c r="E10" s="20" t="s">
        <v>30</v>
      </c>
      <c r="F10" s="57">
        <v>8512</v>
      </c>
      <c r="G10" s="69" t="s">
        <v>56</v>
      </c>
      <c r="H10" s="54"/>
      <c r="I10" s="54"/>
      <c r="J10" s="54"/>
      <c r="K10" s="54"/>
      <c r="L10" s="54"/>
      <c r="M10" s="54"/>
      <c r="N10" s="69" t="s">
        <v>493</v>
      </c>
      <c r="O10" s="56"/>
      <c r="P10" s="70">
        <f>N10*$O$9</f>
        <v>61546591.169999994</v>
      </c>
      <c r="Q10" s="56">
        <v>0</v>
      </c>
      <c r="R10" s="71"/>
      <c r="S10" s="70">
        <f>Q10*$R$9</f>
        <v>0</v>
      </c>
      <c r="T10" s="56">
        <v>0</v>
      </c>
      <c r="U10" s="56"/>
      <c r="V10" s="70">
        <f>T10*$U$9</f>
        <v>0</v>
      </c>
      <c r="W10" s="70">
        <f>P10+S10+$V$10</f>
        <v>61546591.169999994</v>
      </c>
      <c r="X10" s="72"/>
    </row>
    <row r="11" spans="1:24" ht="17.25" thickTop="1" thickBot="1" x14ac:dyDescent="0.3">
      <c r="A11" s="21">
        <v>2</v>
      </c>
      <c r="B11" s="73"/>
      <c r="C11" s="73"/>
      <c r="D11" s="73"/>
      <c r="E11" s="20" t="s">
        <v>30</v>
      </c>
      <c r="F11" s="57">
        <v>8512</v>
      </c>
      <c r="G11" s="66" t="s">
        <v>497</v>
      </c>
      <c r="H11" s="21" t="s">
        <v>41</v>
      </c>
      <c r="I11" s="21"/>
      <c r="J11" s="21"/>
      <c r="K11" s="21"/>
      <c r="L11" s="21"/>
      <c r="M11" s="21"/>
      <c r="N11" s="21">
        <v>116.5</v>
      </c>
      <c r="O11" s="59"/>
      <c r="P11" s="70">
        <f t="shared" ref="P11:P71" si="0">N11*$O$9</f>
        <v>3704350.5</v>
      </c>
      <c r="Q11" s="59">
        <v>0</v>
      </c>
      <c r="R11" s="71"/>
      <c r="S11" s="70">
        <f t="shared" ref="S11:S74" si="1">Q11*$R$9</f>
        <v>0</v>
      </c>
      <c r="T11" s="59">
        <v>0</v>
      </c>
      <c r="U11" s="59"/>
      <c r="V11" s="70">
        <f t="shared" ref="V11:V74" si="2">T11*$U$9</f>
        <v>0</v>
      </c>
      <c r="W11" s="70">
        <f t="shared" ref="W11:W74" si="3">P11+S11+$V$10</f>
        <v>3704350.5</v>
      </c>
      <c r="X11" s="72"/>
    </row>
    <row r="12" spans="1:24" ht="17.25" thickTop="1" thickBot="1" x14ac:dyDescent="0.3">
      <c r="A12" s="20">
        <v>3</v>
      </c>
      <c r="B12" s="74"/>
      <c r="C12" s="74"/>
      <c r="D12" s="74"/>
      <c r="E12" s="20" t="s">
        <v>30</v>
      </c>
      <c r="F12" s="57">
        <v>8512</v>
      </c>
      <c r="G12" s="60" t="s">
        <v>57</v>
      </c>
      <c r="H12" s="20"/>
      <c r="I12" s="20"/>
      <c r="J12" s="20"/>
      <c r="K12" s="20"/>
      <c r="L12" s="20"/>
      <c r="M12" s="20"/>
      <c r="N12" s="20">
        <v>9.3000000000000007</v>
      </c>
      <c r="O12" s="59"/>
      <c r="P12" s="70">
        <f t="shared" si="0"/>
        <v>295712.10000000003</v>
      </c>
      <c r="Q12" s="59">
        <v>0</v>
      </c>
      <c r="R12" s="71"/>
      <c r="S12" s="70">
        <f t="shared" si="1"/>
        <v>0</v>
      </c>
      <c r="T12" s="59">
        <v>0</v>
      </c>
      <c r="U12" s="59"/>
      <c r="V12" s="70">
        <f t="shared" si="2"/>
        <v>0</v>
      </c>
      <c r="W12" s="70">
        <f t="shared" si="3"/>
        <v>295712.10000000003</v>
      </c>
      <c r="X12" s="72"/>
    </row>
    <row r="13" spans="1:24" ht="17.25" thickTop="1" thickBot="1" x14ac:dyDescent="0.3">
      <c r="A13" s="21">
        <v>4</v>
      </c>
      <c r="B13" s="74"/>
      <c r="C13" s="74"/>
      <c r="D13" s="74"/>
      <c r="E13" s="20" t="s">
        <v>30</v>
      </c>
      <c r="F13" s="57">
        <v>8512</v>
      </c>
      <c r="G13" s="60" t="s">
        <v>58</v>
      </c>
      <c r="H13" s="20" t="s">
        <v>59</v>
      </c>
      <c r="I13" s="20"/>
      <c r="J13" s="20"/>
      <c r="K13" s="20"/>
      <c r="L13" s="20"/>
      <c r="M13" s="20"/>
      <c r="N13" s="20">
        <v>19.600000000000001</v>
      </c>
      <c r="O13" s="59"/>
      <c r="P13" s="70">
        <f t="shared" si="0"/>
        <v>623221.20000000007</v>
      </c>
      <c r="Q13" s="59">
        <v>0</v>
      </c>
      <c r="R13" s="71"/>
      <c r="S13" s="70">
        <f t="shared" si="1"/>
        <v>0</v>
      </c>
      <c r="T13" s="59">
        <v>0</v>
      </c>
      <c r="U13" s="59"/>
      <c r="V13" s="70">
        <f t="shared" si="2"/>
        <v>0</v>
      </c>
      <c r="W13" s="70">
        <f t="shared" si="3"/>
        <v>623221.20000000007</v>
      </c>
      <c r="X13" s="72"/>
    </row>
    <row r="14" spans="1:24" ht="17.25" thickTop="1" thickBot="1" x14ac:dyDescent="0.3">
      <c r="A14" s="20">
        <v>5</v>
      </c>
      <c r="B14" s="74"/>
      <c r="C14" s="74"/>
      <c r="D14" s="74"/>
      <c r="E14" s="20" t="s">
        <v>30</v>
      </c>
      <c r="F14" s="57">
        <v>8512</v>
      </c>
      <c r="G14" s="60" t="s">
        <v>60</v>
      </c>
      <c r="H14" s="20"/>
      <c r="I14" s="20"/>
      <c r="J14" s="20"/>
      <c r="K14" s="20"/>
      <c r="L14" s="20"/>
      <c r="M14" s="20"/>
      <c r="N14" s="75">
        <v>1.7</v>
      </c>
      <c r="O14" s="59"/>
      <c r="P14" s="70">
        <f t="shared" si="0"/>
        <v>54054.9</v>
      </c>
      <c r="Q14" s="59">
        <v>0</v>
      </c>
      <c r="R14" s="71"/>
      <c r="S14" s="70">
        <f t="shared" si="1"/>
        <v>0</v>
      </c>
      <c r="T14" s="59">
        <v>0</v>
      </c>
      <c r="U14" s="59"/>
      <c r="V14" s="70">
        <f t="shared" si="2"/>
        <v>0</v>
      </c>
      <c r="W14" s="70">
        <f t="shared" si="3"/>
        <v>54054.9</v>
      </c>
      <c r="X14" s="72"/>
    </row>
    <row r="15" spans="1:24" ht="17.25" thickTop="1" thickBot="1" x14ac:dyDescent="0.3">
      <c r="A15" s="20">
        <v>6</v>
      </c>
      <c r="B15" s="74"/>
      <c r="C15" s="74"/>
      <c r="D15" s="74"/>
      <c r="E15" s="20" t="s">
        <v>30</v>
      </c>
      <c r="F15" s="57">
        <v>8512</v>
      </c>
      <c r="G15" s="60" t="s">
        <v>61</v>
      </c>
      <c r="H15" s="20"/>
      <c r="I15" s="20"/>
      <c r="J15" s="20"/>
      <c r="K15" s="20"/>
      <c r="L15" s="20"/>
      <c r="M15" s="20"/>
      <c r="N15" s="20">
        <v>48.65</v>
      </c>
      <c r="O15" s="59"/>
      <c r="P15" s="70">
        <f t="shared" si="0"/>
        <v>1546924.05</v>
      </c>
      <c r="Q15" s="59">
        <v>0</v>
      </c>
      <c r="R15" s="71"/>
      <c r="S15" s="70">
        <f t="shared" si="1"/>
        <v>0</v>
      </c>
      <c r="T15" s="59">
        <v>0</v>
      </c>
      <c r="U15" s="59"/>
      <c r="V15" s="70">
        <f t="shared" si="2"/>
        <v>0</v>
      </c>
      <c r="W15" s="70">
        <f t="shared" si="3"/>
        <v>1546924.05</v>
      </c>
      <c r="X15" s="72"/>
    </row>
    <row r="16" spans="1:24" ht="17.25" thickTop="1" thickBot="1" x14ac:dyDescent="0.3">
      <c r="A16" s="20">
        <v>7</v>
      </c>
      <c r="B16" s="74"/>
      <c r="C16" s="74"/>
      <c r="D16" s="74"/>
      <c r="E16" s="20"/>
      <c r="F16" s="57"/>
      <c r="G16" s="60" t="s">
        <v>494</v>
      </c>
      <c r="H16" s="20"/>
      <c r="I16" s="20"/>
      <c r="J16" s="20"/>
      <c r="K16" s="20"/>
      <c r="L16" s="20"/>
      <c r="M16" s="20"/>
      <c r="N16" s="20">
        <v>4.9000000000000004</v>
      </c>
      <c r="O16" s="59"/>
      <c r="P16" s="70">
        <f t="shared" si="0"/>
        <v>155805.30000000002</v>
      </c>
      <c r="Q16" s="59">
        <v>0</v>
      </c>
      <c r="R16" s="71"/>
      <c r="S16" s="70">
        <f t="shared" si="1"/>
        <v>0</v>
      </c>
      <c r="T16" s="59">
        <v>0</v>
      </c>
      <c r="U16" s="59"/>
      <c r="V16" s="70">
        <f t="shared" si="2"/>
        <v>0</v>
      </c>
      <c r="W16" s="70">
        <f t="shared" si="3"/>
        <v>155805.30000000002</v>
      </c>
      <c r="X16" s="72"/>
    </row>
    <row r="17" spans="1:26" ht="17.25" thickTop="1" thickBot="1" x14ac:dyDescent="0.3">
      <c r="A17" s="21">
        <v>8</v>
      </c>
      <c r="B17" s="74" t="s">
        <v>32</v>
      </c>
      <c r="C17" s="74"/>
      <c r="D17" s="74"/>
      <c r="E17" s="20" t="s">
        <v>30</v>
      </c>
      <c r="F17" s="57">
        <v>8512</v>
      </c>
      <c r="G17" s="60" t="s">
        <v>62</v>
      </c>
      <c r="H17" s="20" t="s">
        <v>41</v>
      </c>
      <c r="I17" s="20">
        <v>1.5</v>
      </c>
      <c r="J17" s="20">
        <v>1.5</v>
      </c>
      <c r="K17" s="20">
        <v>0</v>
      </c>
      <c r="L17" s="20">
        <v>73</v>
      </c>
      <c r="M17" s="20">
        <v>40</v>
      </c>
      <c r="N17" s="20">
        <v>1.5</v>
      </c>
      <c r="O17" s="59"/>
      <c r="P17" s="70">
        <v>0</v>
      </c>
      <c r="Q17" s="59">
        <v>0</v>
      </c>
      <c r="R17" s="71"/>
      <c r="S17" s="70">
        <f t="shared" si="1"/>
        <v>0</v>
      </c>
      <c r="T17" s="59">
        <v>0</v>
      </c>
      <c r="U17" s="59"/>
      <c r="V17" s="70">
        <f t="shared" si="2"/>
        <v>0</v>
      </c>
      <c r="W17" s="70">
        <f t="shared" si="3"/>
        <v>0</v>
      </c>
      <c r="X17" s="72"/>
    </row>
    <row r="18" spans="1:26" ht="17.25" thickTop="1" thickBot="1" x14ac:dyDescent="0.3">
      <c r="A18" s="20">
        <v>9</v>
      </c>
      <c r="B18" s="74"/>
      <c r="C18" s="74"/>
      <c r="D18" s="74"/>
      <c r="E18" s="20" t="s">
        <v>30</v>
      </c>
      <c r="F18" s="57">
        <v>8512</v>
      </c>
      <c r="G18" s="60" t="s">
        <v>63</v>
      </c>
      <c r="H18" s="20"/>
      <c r="I18" s="20"/>
      <c r="J18" s="20"/>
      <c r="K18" s="20"/>
      <c r="L18" s="20"/>
      <c r="M18" s="20"/>
      <c r="N18" s="20">
        <v>13.1</v>
      </c>
      <c r="O18" s="59"/>
      <c r="P18" s="70">
        <f t="shared" si="0"/>
        <v>416540.7</v>
      </c>
      <c r="Q18" s="59">
        <v>0</v>
      </c>
      <c r="R18" s="71"/>
      <c r="S18" s="70">
        <f t="shared" si="1"/>
        <v>0</v>
      </c>
      <c r="T18" s="59">
        <v>0</v>
      </c>
      <c r="U18" s="59"/>
      <c r="V18" s="70">
        <f t="shared" si="2"/>
        <v>0</v>
      </c>
      <c r="W18" s="70">
        <f t="shared" si="3"/>
        <v>416540.7</v>
      </c>
      <c r="X18" s="72"/>
    </row>
    <row r="19" spans="1:26" ht="17.25" thickTop="1" thickBot="1" x14ac:dyDescent="0.3">
      <c r="A19" s="20">
        <v>10</v>
      </c>
      <c r="B19" s="74"/>
      <c r="C19" s="74"/>
      <c r="D19" s="74"/>
      <c r="E19" s="20" t="s">
        <v>30</v>
      </c>
      <c r="F19" s="57">
        <v>8512</v>
      </c>
      <c r="G19" s="60" t="s">
        <v>64</v>
      </c>
      <c r="H19" s="20"/>
      <c r="I19" s="20"/>
      <c r="J19" s="20"/>
      <c r="K19" s="20"/>
      <c r="L19" s="20"/>
      <c r="M19" s="20"/>
      <c r="N19" s="20">
        <v>11.1</v>
      </c>
      <c r="O19" s="59"/>
      <c r="P19" s="70">
        <f t="shared" si="0"/>
        <v>352946.7</v>
      </c>
      <c r="Q19" s="59">
        <v>0</v>
      </c>
      <c r="R19" s="71"/>
      <c r="S19" s="70">
        <f t="shared" si="1"/>
        <v>0</v>
      </c>
      <c r="T19" s="59">
        <v>0</v>
      </c>
      <c r="U19" s="59"/>
      <c r="V19" s="70">
        <f t="shared" si="2"/>
        <v>0</v>
      </c>
      <c r="W19" s="70">
        <f t="shared" si="3"/>
        <v>352946.7</v>
      </c>
      <c r="X19" s="72"/>
    </row>
    <row r="20" spans="1:26" ht="17.25" thickTop="1" thickBot="1" x14ac:dyDescent="0.3">
      <c r="A20" s="20">
        <v>11</v>
      </c>
      <c r="B20" s="74"/>
      <c r="C20" s="74"/>
      <c r="D20" s="74"/>
      <c r="E20" s="20" t="s">
        <v>30</v>
      </c>
      <c r="F20" s="57">
        <v>8512</v>
      </c>
      <c r="G20" s="60" t="s">
        <v>66</v>
      </c>
      <c r="H20" s="20"/>
      <c r="I20" s="20"/>
      <c r="J20" s="20"/>
      <c r="K20" s="20"/>
      <c r="L20" s="20"/>
      <c r="M20" s="20"/>
      <c r="N20" s="20">
        <v>61.3</v>
      </c>
      <c r="O20" s="59"/>
      <c r="P20" s="70">
        <f t="shared" si="0"/>
        <v>1949156.0999999999</v>
      </c>
      <c r="Q20" s="59">
        <v>0</v>
      </c>
      <c r="R20" s="71"/>
      <c r="S20" s="70">
        <f t="shared" si="1"/>
        <v>0</v>
      </c>
      <c r="T20" s="59"/>
      <c r="U20" s="59"/>
      <c r="V20" s="70">
        <f t="shared" si="2"/>
        <v>0</v>
      </c>
      <c r="W20" s="70">
        <f t="shared" si="3"/>
        <v>1949156.0999999999</v>
      </c>
      <c r="X20" s="72"/>
    </row>
    <row r="21" spans="1:26" ht="17.25" thickTop="1" thickBot="1" x14ac:dyDescent="0.3">
      <c r="A21" s="20">
        <v>12</v>
      </c>
      <c r="B21" s="74"/>
      <c r="C21" s="74"/>
      <c r="D21" s="74"/>
      <c r="E21" s="20" t="s">
        <v>30</v>
      </c>
      <c r="F21" s="57">
        <v>8512</v>
      </c>
      <c r="G21" s="60" t="s">
        <v>40</v>
      </c>
      <c r="H21" s="20"/>
      <c r="I21" s="20"/>
      <c r="J21" s="20"/>
      <c r="K21" s="20"/>
      <c r="L21" s="20"/>
      <c r="M21" s="20"/>
      <c r="N21" s="20">
        <v>24.8</v>
      </c>
      <c r="O21" s="59"/>
      <c r="P21" s="70">
        <f t="shared" si="0"/>
        <v>788565.6</v>
      </c>
      <c r="Q21" s="59"/>
      <c r="R21" s="71"/>
      <c r="S21" s="70">
        <f t="shared" si="1"/>
        <v>0</v>
      </c>
      <c r="T21" s="59"/>
      <c r="U21" s="59"/>
      <c r="V21" s="70">
        <f t="shared" si="2"/>
        <v>0</v>
      </c>
      <c r="W21" s="70">
        <f t="shared" si="3"/>
        <v>788565.6</v>
      </c>
      <c r="X21" s="72"/>
    </row>
    <row r="22" spans="1:26" ht="17.25" thickTop="1" thickBot="1" x14ac:dyDescent="0.3">
      <c r="A22" s="21">
        <v>13</v>
      </c>
      <c r="B22" s="74" t="s">
        <v>32</v>
      </c>
      <c r="C22" s="74"/>
      <c r="D22" s="74"/>
      <c r="E22" s="20" t="s">
        <v>30</v>
      </c>
      <c r="F22" s="19">
        <v>8512</v>
      </c>
      <c r="G22" s="60" t="s">
        <v>67</v>
      </c>
      <c r="H22" s="20" t="s">
        <v>68</v>
      </c>
      <c r="I22" s="20">
        <v>267.97000000000003</v>
      </c>
      <c r="J22" s="20">
        <v>267.97000000000003</v>
      </c>
      <c r="K22" s="20">
        <v>0</v>
      </c>
      <c r="L22" s="20">
        <v>2</v>
      </c>
      <c r="M22" s="20">
        <v>241</v>
      </c>
      <c r="N22" s="20">
        <v>152.69999999999999</v>
      </c>
      <c r="O22" s="59"/>
      <c r="P22" s="70">
        <v>0</v>
      </c>
      <c r="Q22" s="59">
        <v>0</v>
      </c>
      <c r="R22" s="71"/>
      <c r="S22" s="70">
        <f t="shared" si="1"/>
        <v>0</v>
      </c>
      <c r="T22" s="59">
        <v>0</v>
      </c>
      <c r="U22" s="59"/>
      <c r="V22" s="70">
        <f t="shared" si="2"/>
        <v>0</v>
      </c>
      <c r="W22" s="70">
        <f t="shared" si="3"/>
        <v>0</v>
      </c>
      <c r="X22" s="72"/>
    </row>
    <row r="23" spans="1:26" ht="17.25" thickTop="1" thickBot="1" x14ac:dyDescent="0.3">
      <c r="A23" s="20">
        <v>14</v>
      </c>
      <c r="B23" s="74"/>
      <c r="C23" s="74"/>
      <c r="D23" s="74"/>
      <c r="E23" s="20" t="s">
        <v>30</v>
      </c>
      <c r="F23" s="57">
        <v>8512</v>
      </c>
      <c r="G23" s="60" t="s">
        <v>500</v>
      </c>
      <c r="H23" s="20" t="s">
        <v>41</v>
      </c>
      <c r="I23" s="20"/>
      <c r="J23" s="20"/>
      <c r="K23" s="20"/>
      <c r="L23" s="20">
        <v>36</v>
      </c>
      <c r="M23" s="20">
        <v>100</v>
      </c>
      <c r="N23" s="20">
        <v>14.2</v>
      </c>
      <c r="O23" s="59"/>
      <c r="P23" s="70">
        <f t="shared" si="0"/>
        <v>451517.39999999997</v>
      </c>
      <c r="Q23" s="59">
        <v>0</v>
      </c>
      <c r="R23" s="71"/>
      <c r="S23" s="70">
        <f t="shared" si="1"/>
        <v>0</v>
      </c>
      <c r="T23" s="59">
        <v>0</v>
      </c>
      <c r="U23" s="59"/>
      <c r="V23" s="70">
        <f t="shared" si="2"/>
        <v>0</v>
      </c>
      <c r="W23" s="70">
        <f t="shared" si="3"/>
        <v>451517.39999999997</v>
      </c>
      <c r="X23" s="72"/>
    </row>
    <row r="24" spans="1:26" ht="17.25" thickTop="1" thickBot="1" x14ac:dyDescent="0.3">
      <c r="A24" s="20">
        <v>15</v>
      </c>
      <c r="B24" s="74"/>
      <c r="C24" s="74"/>
      <c r="D24" s="74"/>
      <c r="E24" s="20" t="s">
        <v>30</v>
      </c>
      <c r="F24" s="57">
        <v>8512</v>
      </c>
      <c r="G24" s="60" t="s">
        <v>69</v>
      </c>
      <c r="H24" s="20"/>
      <c r="I24" s="20"/>
      <c r="J24" s="20"/>
      <c r="K24" s="20"/>
      <c r="L24" s="20">
        <v>47</v>
      </c>
      <c r="M24" s="20">
        <v>56</v>
      </c>
      <c r="N24" s="20">
        <v>18.100000000000001</v>
      </c>
      <c r="O24" s="59"/>
      <c r="P24" s="70">
        <f t="shared" si="0"/>
        <v>575525.70000000007</v>
      </c>
      <c r="Q24" s="59"/>
      <c r="R24" s="71"/>
      <c r="S24" s="70">
        <f t="shared" si="1"/>
        <v>0</v>
      </c>
      <c r="T24" s="59"/>
      <c r="U24" s="59"/>
      <c r="V24" s="70">
        <f t="shared" si="2"/>
        <v>0</v>
      </c>
      <c r="W24" s="70">
        <f t="shared" si="3"/>
        <v>575525.70000000007</v>
      </c>
      <c r="X24" s="72"/>
    </row>
    <row r="25" spans="1:26" ht="17.25" thickTop="1" thickBot="1" x14ac:dyDescent="0.3">
      <c r="A25" s="21">
        <v>16</v>
      </c>
      <c r="B25" s="74" t="s">
        <v>357</v>
      </c>
      <c r="C25" s="74"/>
      <c r="D25" s="74"/>
      <c r="E25" s="20" t="s">
        <v>30</v>
      </c>
      <c r="F25" s="57">
        <v>8512</v>
      </c>
      <c r="G25" s="60" t="s">
        <v>70</v>
      </c>
      <c r="H25" s="20" t="s">
        <v>41</v>
      </c>
      <c r="I25" s="20">
        <v>38</v>
      </c>
      <c r="J25" s="20">
        <v>38</v>
      </c>
      <c r="K25" s="20">
        <v>38</v>
      </c>
      <c r="L25" s="20">
        <v>47</v>
      </c>
      <c r="M25" s="20">
        <v>57</v>
      </c>
      <c r="N25" s="20">
        <v>38</v>
      </c>
      <c r="O25" s="59"/>
      <c r="P25" s="70">
        <v>0</v>
      </c>
      <c r="Q25" s="59"/>
      <c r="R25" s="71"/>
      <c r="S25" s="70">
        <f t="shared" si="1"/>
        <v>0</v>
      </c>
      <c r="T25" s="59"/>
      <c r="U25" s="59"/>
      <c r="V25" s="70">
        <f t="shared" si="2"/>
        <v>0</v>
      </c>
      <c r="W25" s="70">
        <f t="shared" si="3"/>
        <v>0</v>
      </c>
      <c r="X25" s="72"/>
    </row>
    <row r="26" spans="1:26" ht="17.25" thickTop="1" thickBot="1" x14ac:dyDescent="0.3">
      <c r="A26" s="20">
        <v>17</v>
      </c>
      <c r="B26" s="74"/>
      <c r="C26" s="74"/>
      <c r="D26" s="74"/>
      <c r="E26" s="20" t="s">
        <v>30</v>
      </c>
      <c r="F26" s="57">
        <v>8512</v>
      </c>
      <c r="G26" s="60" t="s">
        <v>71</v>
      </c>
      <c r="H26" s="20" t="s">
        <v>240</v>
      </c>
      <c r="I26" s="20"/>
      <c r="J26" s="20"/>
      <c r="K26" s="20"/>
      <c r="L26" s="20"/>
      <c r="M26" s="20"/>
      <c r="N26" s="20" t="s">
        <v>498</v>
      </c>
      <c r="O26" s="59"/>
      <c r="P26" s="70" t="e">
        <f t="shared" si="0"/>
        <v>#VALUE!</v>
      </c>
      <c r="Q26" s="59"/>
      <c r="R26" s="71"/>
      <c r="S26" s="70">
        <f t="shared" si="1"/>
        <v>0</v>
      </c>
      <c r="T26" s="59"/>
      <c r="U26" s="59"/>
      <c r="V26" s="70">
        <f t="shared" si="2"/>
        <v>0</v>
      </c>
      <c r="W26" s="70" t="e">
        <f t="shared" si="3"/>
        <v>#VALUE!</v>
      </c>
      <c r="X26" s="72"/>
    </row>
    <row r="27" spans="1:26" ht="33" thickTop="1" thickBot="1" x14ac:dyDescent="0.3">
      <c r="A27" s="20">
        <v>18</v>
      </c>
      <c r="B27" s="74" t="s">
        <v>359</v>
      </c>
      <c r="C27" s="74" t="s">
        <v>193</v>
      </c>
      <c r="D27" s="74" t="s">
        <v>72</v>
      </c>
      <c r="E27" s="20" t="s">
        <v>30</v>
      </c>
      <c r="F27" s="57">
        <v>8512</v>
      </c>
      <c r="G27" s="60" t="s">
        <v>73</v>
      </c>
      <c r="H27" s="20" t="s">
        <v>42</v>
      </c>
      <c r="I27" s="20">
        <v>56</v>
      </c>
      <c r="J27" s="20">
        <v>0</v>
      </c>
      <c r="K27" s="20">
        <v>56</v>
      </c>
      <c r="L27" s="20">
        <v>38</v>
      </c>
      <c r="M27" s="20">
        <v>49</v>
      </c>
      <c r="N27" s="20">
        <v>56</v>
      </c>
      <c r="O27" s="59"/>
      <c r="P27" s="70">
        <f t="shared" si="0"/>
        <v>1780632</v>
      </c>
      <c r="Q27" s="59"/>
      <c r="R27" s="71"/>
      <c r="S27" s="70">
        <f t="shared" si="1"/>
        <v>0</v>
      </c>
      <c r="T27" s="59"/>
      <c r="U27" s="59"/>
      <c r="V27" s="70">
        <f t="shared" si="2"/>
        <v>0</v>
      </c>
      <c r="W27" s="70">
        <f t="shared" si="3"/>
        <v>1780632</v>
      </c>
      <c r="X27" s="72" t="s">
        <v>360</v>
      </c>
    </row>
    <row r="28" spans="1:26" ht="17.25" thickTop="1" thickBot="1" x14ac:dyDescent="0.3">
      <c r="A28" s="21">
        <v>19</v>
      </c>
      <c r="B28" s="74"/>
      <c r="C28" s="74"/>
      <c r="D28" s="74"/>
      <c r="E28" s="20" t="s">
        <v>30</v>
      </c>
      <c r="F28" s="57">
        <v>8512</v>
      </c>
      <c r="G28" s="60" t="s">
        <v>501</v>
      </c>
      <c r="H28" s="20"/>
      <c r="I28" s="20"/>
      <c r="J28" s="20"/>
      <c r="K28" s="20"/>
      <c r="L28" s="20"/>
      <c r="M28" s="20"/>
      <c r="N28" s="20">
        <v>29</v>
      </c>
      <c r="O28" s="59"/>
      <c r="P28" s="70">
        <f t="shared" si="0"/>
        <v>922113</v>
      </c>
      <c r="Q28" s="59"/>
      <c r="R28" s="71"/>
      <c r="S28" s="70">
        <f t="shared" si="1"/>
        <v>0</v>
      </c>
      <c r="T28" s="59"/>
      <c r="U28" s="59"/>
      <c r="V28" s="70">
        <f t="shared" si="2"/>
        <v>0</v>
      </c>
      <c r="W28" s="70">
        <f t="shared" si="3"/>
        <v>922113</v>
      </c>
      <c r="X28" s="72"/>
    </row>
    <row r="29" spans="1:26" ht="17.25" thickTop="1" thickBot="1" x14ac:dyDescent="0.3">
      <c r="A29" s="20">
        <v>20</v>
      </c>
      <c r="B29" s="74"/>
      <c r="C29" s="74"/>
      <c r="D29" s="74"/>
      <c r="E29" s="20" t="s">
        <v>30</v>
      </c>
      <c r="F29" s="57">
        <v>8512</v>
      </c>
      <c r="G29" s="60" t="s">
        <v>75</v>
      </c>
      <c r="H29" s="20" t="s">
        <v>39</v>
      </c>
      <c r="I29" s="20"/>
      <c r="J29" s="20"/>
      <c r="K29" s="20"/>
      <c r="L29" s="20"/>
      <c r="M29" s="20"/>
      <c r="N29" s="20">
        <v>12.1</v>
      </c>
      <c r="O29" s="59"/>
      <c r="P29" s="70">
        <f t="shared" si="0"/>
        <v>384743.7</v>
      </c>
      <c r="Q29" s="59"/>
      <c r="R29" s="71"/>
      <c r="S29" s="70">
        <f t="shared" si="1"/>
        <v>0</v>
      </c>
      <c r="T29" s="59"/>
      <c r="U29" s="59"/>
      <c r="V29" s="70">
        <f t="shared" si="2"/>
        <v>0</v>
      </c>
      <c r="W29" s="70">
        <f t="shared" si="3"/>
        <v>384743.7</v>
      </c>
      <c r="X29" s="72"/>
    </row>
    <row r="30" spans="1:26" ht="17.25" thickTop="1" thickBot="1" x14ac:dyDescent="0.3">
      <c r="A30" s="21">
        <v>21</v>
      </c>
      <c r="B30" s="74" t="s">
        <v>78</v>
      </c>
      <c r="C30" s="74" t="s">
        <v>43</v>
      </c>
      <c r="D30" s="74" t="s">
        <v>83</v>
      </c>
      <c r="E30" s="20" t="s">
        <v>30</v>
      </c>
      <c r="F30" s="57">
        <v>8512</v>
      </c>
      <c r="G30" s="60" t="s">
        <v>76</v>
      </c>
      <c r="H30" s="20" t="s">
        <v>41</v>
      </c>
      <c r="I30" s="20">
        <v>612</v>
      </c>
      <c r="J30" s="20">
        <v>612</v>
      </c>
      <c r="K30" s="20">
        <v>227</v>
      </c>
      <c r="L30" s="20">
        <v>65</v>
      </c>
      <c r="M30" s="20">
        <v>141</v>
      </c>
      <c r="N30" s="20"/>
      <c r="O30" s="59"/>
      <c r="P30" s="70">
        <f t="shared" si="0"/>
        <v>0</v>
      </c>
      <c r="Q30" s="59"/>
      <c r="R30" s="71"/>
      <c r="S30" s="70">
        <f t="shared" si="1"/>
        <v>0</v>
      </c>
      <c r="T30" s="59"/>
      <c r="U30" s="59"/>
      <c r="V30" s="70">
        <f t="shared" si="2"/>
        <v>0</v>
      </c>
      <c r="W30" s="70">
        <f t="shared" si="3"/>
        <v>0</v>
      </c>
      <c r="X30" s="72" t="s">
        <v>502</v>
      </c>
    </row>
    <row r="31" spans="1:26" ht="17.25" thickTop="1" thickBot="1" x14ac:dyDescent="0.3">
      <c r="A31" s="20">
        <v>22</v>
      </c>
      <c r="B31" s="74" t="s">
        <v>32</v>
      </c>
      <c r="C31" s="74"/>
      <c r="D31" s="74"/>
      <c r="E31" s="20" t="s">
        <v>30</v>
      </c>
      <c r="F31" s="19">
        <v>8512</v>
      </c>
      <c r="G31" s="20" t="s">
        <v>77</v>
      </c>
      <c r="H31" s="20" t="s">
        <v>39</v>
      </c>
      <c r="I31" s="20">
        <v>1418.53</v>
      </c>
      <c r="J31" s="20">
        <v>1418.53</v>
      </c>
      <c r="K31" s="20"/>
      <c r="L31" s="20">
        <v>9</v>
      </c>
      <c r="M31" s="20">
        <v>59</v>
      </c>
      <c r="N31" s="20">
        <v>32.409999999999997</v>
      </c>
      <c r="O31" s="59"/>
      <c r="P31" s="70">
        <v>0</v>
      </c>
      <c r="Q31" s="59"/>
      <c r="R31" s="71"/>
      <c r="S31" s="70">
        <f t="shared" si="1"/>
        <v>0</v>
      </c>
      <c r="T31" s="59"/>
      <c r="U31" s="59"/>
      <c r="V31" s="70">
        <f t="shared" si="2"/>
        <v>0</v>
      </c>
      <c r="W31" s="70">
        <f t="shared" si="3"/>
        <v>0</v>
      </c>
      <c r="X31" s="72"/>
    </row>
    <row r="32" spans="1:26" ht="31.5" thickTop="1" thickBot="1" x14ac:dyDescent="0.3">
      <c r="A32" s="21">
        <v>23</v>
      </c>
      <c r="B32" s="63" t="s">
        <v>504</v>
      </c>
      <c r="C32" s="63" t="s">
        <v>505</v>
      </c>
      <c r="D32" s="63" t="s">
        <v>506</v>
      </c>
      <c r="E32" s="20" t="s">
        <v>30</v>
      </c>
      <c r="F32" s="19">
        <v>8512</v>
      </c>
      <c r="G32" s="66" t="s">
        <v>339</v>
      </c>
      <c r="H32" s="20" t="s">
        <v>42</v>
      </c>
      <c r="I32" s="20">
        <v>7542.21</v>
      </c>
      <c r="J32" s="20"/>
      <c r="K32" s="20">
        <v>7542.21</v>
      </c>
      <c r="L32" s="20">
        <v>10</v>
      </c>
      <c r="M32" s="20">
        <v>88</v>
      </c>
      <c r="N32" s="20">
        <v>0</v>
      </c>
      <c r="O32" s="76"/>
      <c r="P32" s="70">
        <f t="shared" si="0"/>
        <v>0</v>
      </c>
      <c r="Q32" s="59">
        <v>0</v>
      </c>
      <c r="R32" s="71"/>
      <c r="S32" s="70">
        <f t="shared" si="1"/>
        <v>0</v>
      </c>
      <c r="T32" s="59">
        <v>0</v>
      </c>
      <c r="U32" s="59"/>
      <c r="V32" s="70">
        <f t="shared" si="2"/>
        <v>0</v>
      </c>
      <c r="W32" s="70">
        <f t="shared" si="3"/>
        <v>0</v>
      </c>
      <c r="X32" s="20" t="s">
        <v>79</v>
      </c>
      <c r="Y32" s="55"/>
      <c r="Z32" s="11"/>
    </row>
    <row r="33" spans="1:24" ht="17.25" thickTop="1" thickBot="1" x14ac:dyDescent="0.3">
      <c r="A33" s="21">
        <v>24</v>
      </c>
      <c r="B33" s="74"/>
      <c r="C33" s="74"/>
      <c r="D33" s="74"/>
      <c r="E33" s="20" t="s">
        <v>30</v>
      </c>
      <c r="F33" s="61" t="s">
        <v>338</v>
      </c>
      <c r="G33" s="66" t="s">
        <v>503</v>
      </c>
      <c r="H33" s="56"/>
      <c r="I33" s="56"/>
      <c r="J33" s="56"/>
      <c r="K33" s="56"/>
      <c r="L33" s="20"/>
      <c r="M33" s="20"/>
      <c r="N33" s="20">
        <v>1350</v>
      </c>
      <c r="O33" s="59"/>
      <c r="P33" s="70">
        <f t="shared" si="0"/>
        <v>42925950</v>
      </c>
      <c r="Q33" s="59">
        <v>0</v>
      </c>
      <c r="R33" s="71"/>
      <c r="S33" s="70">
        <f t="shared" si="1"/>
        <v>0</v>
      </c>
      <c r="T33" s="59">
        <v>0</v>
      </c>
      <c r="U33" s="59"/>
      <c r="V33" s="70">
        <f t="shared" si="2"/>
        <v>0</v>
      </c>
      <c r="W33" s="70">
        <f t="shared" si="3"/>
        <v>42925950</v>
      </c>
      <c r="X33" s="72"/>
    </row>
    <row r="34" spans="1:24" ht="17.25" thickTop="1" thickBot="1" x14ac:dyDescent="0.3">
      <c r="A34" s="21">
        <v>25</v>
      </c>
      <c r="B34" s="74" t="s">
        <v>32</v>
      </c>
      <c r="C34" s="74"/>
      <c r="D34" s="74"/>
      <c r="E34" s="20" t="s">
        <v>30</v>
      </c>
      <c r="F34" s="19">
        <v>8512</v>
      </c>
      <c r="G34" s="60" t="s">
        <v>80</v>
      </c>
      <c r="H34" s="20" t="s">
        <v>33</v>
      </c>
      <c r="I34" s="20">
        <v>6022.31</v>
      </c>
      <c r="J34" s="20">
        <v>6022.31</v>
      </c>
      <c r="K34" s="20">
        <v>0</v>
      </c>
      <c r="L34" s="20">
        <v>10</v>
      </c>
      <c r="M34" s="20">
        <v>100</v>
      </c>
      <c r="N34" s="59">
        <v>2693.63</v>
      </c>
      <c r="O34" s="59"/>
      <c r="P34" s="70">
        <v>0</v>
      </c>
      <c r="Q34" s="59">
        <v>0</v>
      </c>
      <c r="R34" s="71"/>
      <c r="S34" s="70">
        <f t="shared" si="1"/>
        <v>0</v>
      </c>
      <c r="T34" s="59">
        <v>0</v>
      </c>
      <c r="U34" s="59"/>
      <c r="V34" s="70">
        <f t="shared" si="2"/>
        <v>0</v>
      </c>
      <c r="W34" s="70">
        <f t="shared" si="3"/>
        <v>0</v>
      </c>
      <c r="X34" s="72"/>
    </row>
    <row r="35" spans="1:24" s="10" customFormat="1" ht="17.25" thickTop="1" thickBot="1" x14ac:dyDescent="0.3">
      <c r="A35" s="20">
        <v>26</v>
      </c>
      <c r="B35" s="74" t="s">
        <v>32</v>
      </c>
      <c r="C35" s="74"/>
      <c r="D35" s="74"/>
      <c r="E35" s="20" t="s">
        <v>30</v>
      </c>
      <c r="F35" s="19">
        <v>8512</v>
      </c>
      <c r="G35" s="20" t="s">
        <v>81</v>
      </c>
      <c r="H35" s="20" t="s">
        <v>82</v>
      </c>
      <c r="I35" s="20">
        <v>4494.97</v>
      </c>
      <c r="J35" s="21">
        <v>4494.97</v>
      </c>
      <c r="K35" s="20"/>
      <c r="L35" s="20">
        <v>9</v>
      </c>
      <c r="M35" s="20">
        <v>123</v>
      </c>
      <c r="N35" s="20">
        <v>715.84</v>
      </c>
      <c r="O35" s="24"/>
      <c r="P35" s="70">
        <v>0</v>
      </c>
      <c r="Q35" s="24">
        <v>0</v>
      </c>
      <c r="R35" s="71"/>
      <c r="S35" s="70">
        <f t="shared" si="1"/>
        <v>0</v>
      </c>
      <c r="T35" s="24">
        <v>0</v>
      </c>
      <c r="U35" s="24"/>
      <c r="V35" s="70">
        <f t="shared" si="2"/>
        <v>0</v>
      </c>
      <c r="W35" s="70">
        <f t="shared" si="3"/>
        <v>0</v>
      </c>
      <c r="X35" s="77"/>
    </row>
    <row r="36" spans="1:24" s="10" customFormat="1" ht="106.5" thickTop="1" thickBot="1" x14ac:dyDescent="0.3">
      <c r="A36" s="20">
        <v>27</v>
      </c>
      <c r="B36" s="63" t="s">
        <v>507</v>
      </c>
      <c r="C36" s="63" t="s">
        <v>505</v>
      </c>
      <c r="D36" s="63" t="s">
        <v>508</v>
      </c>
      <c r="E36" s="20" t="s">
        <v>30</v>
      </c>
      <c r="F36" s="19">
        <v>8512</v>
      </c>
      <c r="G36" s="62">
        <v>45870</v>
      </c>
      <c r="H36" s="20" t="s">
        <v>41</v>
      </c>
      <c r="I36" s="20">
        <v>26164.3</v>
      </c>
      <c r="J36" s="20">
        <v>26164.3</v>
      </c>
      <c r="K36" s="20">
        <v>0</v>
      </c>
      <c r="L36" s="20">
        <v>10</v>
      </c>
      <c r="M36" s="20">
        <v>87</v>
      </c>
      <c r="N36" s="20">
        <v>228.06</v>
      </c>
      <c r="O36" s="24"/>
      <c r="P36" s="70">
        <f t="shared" si="0"/>
        <v>7251623.8200000003</v>
      </c>
      <c r="Q36" s="24">
        <v>0</v>
      </c>
      <c r="R36" s="71"/>
      <c r="S36" s="70">
        <f t="shared" si="1"/>
        <v>0</v>
      </c>
      <c r="T36" s="24">
        <v>0</v>
      </c>
      <c r="U36" s="24"/>
      <c r="V36" s="70">
        <f t="shared" si="2"/>
        <v>0</v>
      </c>
      <c r="W36" s="70">
        <f t="shared" si="3"/>
        <v>7251623.8200000003</v>
      </c>
      <c r="X36" s="78" t="s">
        <v>276</v>
      </c>
    </row>
    <row r="37" spans="1:24" s="10" customFormat="1" ht="17.25" thickTop="1" thickBot="1" x14ac:dyDescent="0.3">
      <c r="A37" s="20">
        <v>28</v>
      </c>
      <c r="B37" s="74" t="s">
        <v>4</v>
      </c>
      <c r="C37" s="74" t="s">
        <v>365</v>
      </c>
      <c r="D37" s="74" t="s">
        <v>366</v>
      </c>
      <c r="E37" s="20" t="s">
        <v>30</v>
      </c>
      <c r="F37" s="19">
        <v>8512</v>
      </c>
      <c r="G37" s="60" t="s">
        <v>84</v>
      </c>
      <c r="H37" s="20" t="s">
        <v>45</v>
      </c>
      <c r="I37" s="20">
        <v>489</v>
      </c>
      <c r="J37" s="20">
        <v>489</v>
      </c>
      <c r="K37" s="20">
        <v>118</v>
      </c>
      <c r="L37" s="20">
        <v>73</v>
      </c>
      <c r="M37" s="20">
        <v>44</v>
      </c>
      <c r="N37" s="20">
        <v>162.30000000000001</v>
      </c>
      <c r="O37" s="24"/>
      <c r="P37" s="70">
        <f t="shared" si="0"/>
        <v>5160653.1000000006</v>
      </c>
      <c r="Q37" s="24">
        <v>32.9</v>
      </c>
      <c r="R37" s="71">
        <v>86395</v>
      </c>
      <c r="S37" s="70">
        <f t="shared" si="1"/>
        <v>2842395.5</v>
      </c>
      <c r="T37" s="24">
        <v>0</v>
      </c>
      <c r="U37" s="24"/>
      <c r="V37" s="70">
        <f t="shared" si="2"/>
        <v>0</v>
      </c>
      <c r="W37" s="70">
        <f t="shared" si="3"/>
        <v>8003048.6000000006</v>
      </c>
      <c r="X37" s="77"/>
    </row>
    <row r="38" spans="1:24" s="10" customFormat="1" ht="17.25" thickTop="1" thickBot="1" x14ac:dyDescent="0.3">
      <c r="A38" s="21">
        <v>29</v>
      </c>
      <c r="B38" s="74" t="s">
        <v>32</v>
      </c>
      <c r="C38" s="74"/>
      <c r="D38" s="74"/>
      <c r="E38" s="20" t="s">
        <v>30</v>
      </c>
      <c r="F38" s="19">
        <v>8512</v>
      </c>
      <c r="G38" s="20" t="s">
        <v>85</v>
      </c>
      <c r="H38" s="20" t="s">
        <v>82</v>
      </c>
      <c r="I38" s="20">
        <v>131.5</v>
      </c>
      <c r="J38" s="20">
        <v>131.5</v>
      </c>
      <c r="K38" s="20"/>
      <c r="L38" s="20">
        <v>51</v>
      </c>
      <c r="M38" s="20">
        <v>96</v>
      </c>
      <c r="N38" s="20">
        <v>131.5</v>
      </c>
      <c r="O38" s="24"/>
      <c r="P38" s="70">
        <v>0</v>
      </c>
      <c r="Q38" s="24">
        <v>0</v>
      </c>
      <c r="R38" s="71"/>
      <c r="S38" s="70">
        <f t="shared" si="1"/>
        <v>0</v>
      </c>
      <c r="T38" s="24">
        <v>0</v>
      </c>
      <c r="U38" s="24"/>
      <c r="V38" s="70">
        <f t="shared" si="2"/>
        <v>0</v>
      </c>
      <c r="W38" s="70">
        <f t="shared" si="3"/>
        <v>0</v>
      </c>
      <c r="X38" s="77"/>
    </row>
    <row r="39" spans="1:24" s="10" customFormat="1" ht="17.25" thickTop="1" thickBot="1" x14ac:dyDescent="0.3">
      <c r="A39" s="20">
        <v>30</v>
      </c>
      <c r="B39" s="74" t="s">
        <v>32</v>
      </c>
      <c r="C39" s="74"/>
      <c r="D39" s="74"/>
      <c r="E39" s="20" t="s">
        <v>30</v>
      </c>
      <c r="F39" s="19">
        <v>8512</v>
      </c>
      <c r="G39" s="20" t="s">
        <v>86</v>
      </c>
      <c r="H39" s="20" t="s">
        <v>82</v>
      </c>
      <c r="I39" s="20">
        <v>265.95999999999998</v>
      </c>
      <c r="J39" s="20">
        <v>265.95999999999998</v>
      </c>
      <c r="K39" s="20">
        <v>0</v>
      </c>
      <c r="L39" s="20">
        <v>33</v>
      </c>
      <c r="M39" s="20">
        <v>245</v>
      </c>
      <c r="N39" s="20">
        <v>260.52999999999997</v>
      </c>
      <c r="O39" s="24"/>
      <c r="P39" s="70">
        <v>0</v>
      </c>
      <c r="Q39" s="24">
        <v>0</v>
      </c>
      <c r="R39" s="71"/>
      <c r="S39" s="70">
        <f t="shared" si="1"/>
        <v>0</v>
      </c>
      <c r="T39" s="24">
        <v>0</v>
      </c>
      <c r="U39" s="24"/>
      <c r="V39" s="70">
        <f t="shared" si="2"/>
        <v>0</v>
      </c>
      <c r="W39" s="70">
        <f t="shared" si="3"/>
        <v>0</v>
      </c>
      <c r="X39" s="77"/>
    </row>
    <row r="40" spans="1:24" s="10" customFormat="1" ht="17.25" thickTop="1" thickBot="1" x14ac:dyDescent="0.3">
      <c r="A40" s="21">
        <v>31</v>
      </c>
      <c r="B40" s="74" t="s">
        <v>32</v>
      </c>
      <c r="C40" s="74"/>
      <c r="D40" s="74"/>
      <c r="E40" s="20" t="s">
        <v>30</v>
      </c>
      <c r="F40" s="19">
        <v>8512</v>
      </c>
      <c r="G40" s="20" t="s">
        <v>87</v>
      </c>
      <c r="H40" s="20" t="s">
        <v>82</v>
      </c>
      <c r="I40" s="20">
        <v>40300</v>
      </c>
      <c r="J40" s="20">
        <v>40300</v>
      </c>
      <c r="K40" s="20"/>
      <c r="L40" s="20">
        <v>4</v>
      </c>
      <c r="M40" s="20">
        <v>208</v>
      </c>
      <c r="N40" s="20">
        <v>259.32</v>
      </c>
      <c r="O40" s="24"/>
      <c r="P40" s="70">
        <v>0</v>
      </c>
      <c r="Q40" s="24">
        <v>0</v>
      </c>
      <c r="R40" s="71"/>
      <c r="S40" s="70">
        <f t="shared" si="1"/>
        <v>0</v>
      </c>
      <c r="T40" s="24">
        <v>0</v>
      </c>
      <c r="U40" s="24"/>
      <c r="V40" s="70">
        <f t="shared" si="2"/>
        <v>0</v>
      </c>
      <c r="W40" s="70">
        <f t="shared" si="3"/>
        <v>0</v>
      </c>
      <c r="X40" s="77"/>
    </row>
    <row r="41" spans="1:24" s="10" customFormat="1" ht="31.5" thickTop="1" thickBot="1" x14ac:dyDescent="0.3">
      <c r="A41" s="20">
        <v>32</v>
      </c>
      <c r="B41" s="74" t="s">
        <v>32</v>
      </c>
      <c r="C41" s="74"/>
      <c r="D41" s="74"/>
      <c r="E41" s="20" t="s">
        <v>30</v>
      </c>
      <c r="F41" s="19">
        <v>8512</v>
      </c>
      <c r="G41" s="20" t="s">
        <v>88</v>
      </c>
      <c r="H41" s="20" t="s">
        <v>41</v>
      </c>
      <c r="I41" s="20">
        <v>376.71</v>
      </c>
      <c r="J41" s="20">
        <v>376.71</v>
      </c>
      <c r="K41" s="20">
        <v>0</v>
      </c>
      <c r="L41" s="20">
        <v>27</v>
      </c>
      <c r="M41" s="20">
        <v>28</v>
      </c>
      <c r="N41" s="20">
        <v>46.8</v>
      </c>
      <c r="O41" s="24"/>
      <c r="P41" s="70">
        <v>0</v>
      </c>
      <c r="Q41" s="24">
        <v>0</v>
      </c>
      <c r="R41" s="71"/>
      <c r="S41" s="70">
        <f t="shared" si="1"/>
        <v>0</v>
      </c>
      <c r="T41" s="24">
        <v>0</v>
      </c>
      <c r="U41" s="24"/>
      <c r="V41" s="70">
        <f t="shared" si="2"/>
        <v>0</v>
      </c>
      <c r="W41" s="70">
        <f t="shared" si="3"/>
        <v>0</v>
      </c>
      <c r="X41" s="79" t="s">
        <v>277</v>
      </c>
    </row>
    <row r="42" spans="1:24" s="10" customFormat="1" ht="17.25" thickTop="1" thickBot="1" x14ac:dyDescent="0.3">
      <c r="A42" s="21">
        <v>33</v>
      </c>
      <c r="B42" s="74" t="s">
        <v>32</v>
      </c>
      <c r="C42" s="73"/>
      <c r="D42" s="73"/>
      <c r="E42" s="20" t="s">
        <v>30</v>
      </c>
      <c r="F42" s="19">
        <v>8512</v>
      </c>
      <c r="G42" s="60" t="s">
        <v>89</v>
      </c>
      <c r="H42" s="20" t="s">
        <v>33</v>
      </c>
      <c r="I42" s="20">
        <v>88</v>
      </c>
      <c r="J42" s="20">
        <v>88</v>
      </c>
      <c r="K42" s="20">
        <v>0</v>
      </c>
      <c r="L42" s="20">
        <v>27</v>
      </c>
      <c r="M42" s="20">
        <v>27</v>
      </c>
      <c r="N42" s="20">
        <v>12.8</v>
      </c>
      <c r="O42" s="24"/>
      <c r="P42" s="70">
        <v>0</v>
      </c>
      <c r="Q42" s="24">
        <v>0</v>
      </c>
      <c r="R42" s="71"/>
      <c r="S42" s="70">
        <f t="shared" si="1"/>
        <v>0</v>
      </c>
      <c r="T42" s="24">
        <v>0</v>
      </c>
      <c r="U42" s="24"/>
      <c r="V42" s="70">
        <f t="shared" si="2"/>
        <v>0</v>
      </c>
      <c r="W42" s="70">
        <f t="shared" si="3"/>
        <v>0</v>
      </c>
      <c r="X42" s="77"/>
    </row>
    <row r="43" spans="1:24" s="10" customFormat="1" ht="17.25" thickTop="1" thickBot="1" x14ac:dyDescent="0.3">
      <c r="A43" s="20">
        <v>34</v>
      </c>
      <c r="B43" s="74" t="s">
        <v>32</v>
      </c>
      <c r="C43" s="74"/>
      <c r="D43" s="74"/>
      <c r="E43" s="20" t="s">
        <v>30</v>
      </c>
      <c r="F43" s="19">
        <v>8512</v>
      </c>
      <c r="G43" s="20" t="s">
        <v>90</v>
      </c>
      <c r="H43" s="20" t="s">
        <v>41</v>
      </c>
      <c r="I43" s="20">
        <v>141.78</v>
      </c>
      <c r="J43" s="20">
        <v>141.78</v>
      </c>
      <c r="K43" s="20"/>
      <c r="L43" s="20">
        <v>60</v>
      </c>
      <c r="M43" s="20">
        <v>235</v>
      </c>
      <c r="N43" s="20">
        <v>8.7899999999999991</v>
      </c>
      <c r="O43" s="24"/>
      <c r="P43" s="70">
        <v>0</v>
      </c>
      <c r="Q43" s="24">
        <v>0</v>
      </c>
      <c r="R43" s="71"/>
      <c r="S43" s="70">
        <f t="shared" si="1"/>
        <v>0</v>
      </c>
      <c r="T43" s="24">
        <v>0</v>
      </c>
      <c r="U43" s="24"/>
      <c r="V43" s="70">
        <f t="shared" si="2"/>
        <v>0</v>
      </c>
      <c r="W43" s="70">
        <f t="shared" si="3"/>
        <v>0</v>
      </c>
      <c r="X43" s="77"/>
    </row>
    <row r="44" spans="1:24" s="10" customFormat="1" ht="31.5" thickTop="1" thickBot="1" x14ac:dyDescent="0.3">
      <c r="A44" s="21">
        <v>35</v>
      </c>
      <c r="B44" s="74" t="s">
        <v>32</v>
      </c>
      <c r="C44" s="74"/>
      <c r="D44" s="74"/>
      <c r="E44" s="20" t="s">
        <v>30</v>
      </c>
      <c r="F44" s="19">
        <v>8512</v>
      </c>
      <c r="G44" s="60" t="s">
        <v>91</v>
      </c>
      <c r="H44" s="20" t="s">
        <v>41</v>
      </c>
      <c r="I44" s="20">
        <v>519.82000000000005</v>
      </c>
      <c r="J44" s="20">
        <v>0</v>
      </c>
      <c r="K44" s="20">
        <v>0</v>
      </c>
      <c r="L44" s="20">
        <v>10</v>
      </c>
      <c r="M44" s="20">
        <v>114</v>
      </c>
      <c r="N44" s="20">
        <v>12.85</v>
      </c>
      <c r="O44" s="24"/>
      <c r="P44" s="70">
        <v>0</v>
      </c>
      <c r="Q44" s="24">
        <v>0</v>
      </c>
      <c r="R44" s="71"/>
      <c r="S44" s="70">
        <f t="shared" si="1"/>
        <v>0</v>
      </c>
      <c r="T44" s="24">
        <v>0</v>
      </c>
      <c r="U44" s="24"/>
      <c r="V44" s="70">
        <f t="shared" si="2"/>
        <v>0</v>
      </c>
      <c r="W44" s="70">
        <f t="shared" si="3"/>
        <v>0</v>
      </c>
      <c r="X44" s="79" t="s">
        <v>278</v>
      </c>
    </row>
    <row r="45" spans="1:24" s="10" customFormat="1" ht="17.25" thickTop="1" thickBot="1" x14ac:dyDescent="0.3">
      <c r="A45" s="20">
        <v>36</v>
      </c>
      <c r="B45" s="74" t="s">
        <v>32</v>
      </c>
      <c r="C45" s="74"/>
      <c r="D45" s="74"/>
      <c r="E45" s="20" t="s">
        <v>30</v>
      </c>
      <c r="F45" s="19">
        <v>8512</v>
      </c>
      <c r="G45" s="20" t="s">
        <v>92</v>
      </c>
      <c r="H45" s="20" t="s">
        <v>51</v>
      </c>
      <c r="I45" s="20">
        <v>363.04</v>
      </c>
      <c r="J45" s="20">
        <v>363.04</v>
      </c>
      <c r="K45" s="20">
        <v>0</v>
      </c>
      <c r="L45" s="20">
        <v>9</v>
      </c>
      <c r="M45" s="20">
        <v>94</v>
      </c>
      <c r="N45" s="20">
        <v>363.04</v>
      </c>
      <c r="O45" s="24"/>
      <c r="P45" s="70">
        <v>0</v>
      </c>
      <c r="Q45" s="24">
        <v>0</v>
      </c>
      <c r="R45" s="71"/>
      <c r="S45" s="70">
        <f t="shared" si="1"/>
        <v>0</v>
      </c>
      <c r="T45" s="24">
        <v>0</v>
      </c>
      <c r="U45" s="24"/>
      <c r="V45" s="70">
        <f t="shared" si="2"/>
        <v>0</v>
      </c>
      <c r="W45" s="70">
        <f t="shared" si="3"/>
        <v>0</v>
      </c>
      <c r="X45" s="77"/>
    </row>
    <row r="46" spans="1:24" s="10" customFormat="1" ht="31.5" thickTop="1" thickBot="1" x14ac:dyDescent="0.3">
      <c r="A46" s="21">
        <v>37</v>
      </c>
      <c r="B46" s="74" t="s">
        <v>32</v>
      </c>
      <c r="C46" s="74"/>
      <c r="D46" s="74"/>
      <c r="E46" s="20" t="s">
        <v>30</v>
      </c>
      <c r="F46" s="19">
        <v>8512</v>
      </c>
      <c r="G46" s="20" t="s">
        <v>93</v>
      </c>
      <c r="H46" s="20" t="s">
        <v>41</v>
      </c>
      <c r="I46" s="20">
        <v>572.15</v>
      </c>
      <c r="J46" s="20">
        <v>572.15</v>
      </c>
      <c r="K46" s="20">
        <v>0</v>
      </c>
      <c r="L46" s="20">
        <v>27</v>
      </c>
      <c r="M46" s="20">
        <v>24</v>
      </c>
      <c r="N46" s="20">
        <v>12</v>
      </c>
      <c r="O46" s="24"/>
      <c r="P46" s="70">
        <v>0</v>
      </c>
      <c r="Q46" s="24">
        <v>0</v>
      </c>
      <c r="R46" s="71"/>
      <c r="S46" s="70">
        <f t="shared" si="1"/>
        <v>0</v>
      </c>
      <c r="T46" s="24">
        <v>0</v>
      </c>
      <c r="U46" s="24"/>
      <c r="V46" s="70">
        <f t="shared" si="2"/>
        <v>0</v>
      </c>
      <c r="W46" s="70">
        <f t="shared" si="3"/>
        <v>0</v>
      </c>
      <c r="X46" s="79" t="s">
        <v>318</v>
      </c>
    </row>
    <row r="47" spans="1:24" s="10" customFormat="1" ht="31.5" thickTop="1" thickBot="1" x14ac:dyDescent="0.3">
      <c r="A47" s="20">
        <v>38</v>
      </c>
      <c r="B47" s="74" t="s">
        <v>32</v>
      </c>
      <c r="C47" s="74"/>
      <c r="D47" s="74"/>
      <c r="E47" s="20" t="s">
        <v>30</v>
      </c>
      <c r="F47" s="19">
        <v>8512</v>
      </c>
      <c r="G47" s="20" t="s">
        <v>94</v>
      </c>
      <c r="H47" s="20" t="s">
        <v>41</v>
      </c>
      <c r="I47" s="20">
        <v>536.69000000000005</v>
      </c>
      <c r="J47" s="20">
        <v>536.69000000000005</v>
      </c>
      <c r="K47" s="20">
        <v>0</v>
      </c>
      <c r="L47" s="20">
        <v>9</v>
      </c>
      <c r="M47" s="20">
        <v>95</v>
      </c>
      <c r="N47" s="20">
        <v>11.6</v>
      </c>
      <c r="O47" s="24"/>
      <c r="P47" s="70">
        <v>0</v>
      </c>
      <c r="Q47" s="24">
        <v>0</v>
      </c>
      <c r="R47" s="71"/>
      <c r="S47" s="70">
        <f t="shared" si="1"/>
        <v>0</v>
      </c>
      <c r="T47" s="24">
        <v>0</v>
      </c>
      <c r="U47" s="24"/>
      <c r="V47" s="70">
        <f t="shared" si="2"/>
        <v>0</v>
      </c>
      <c r="W47" s="70">
        <f t="shared" si="3"/>
        <v>0</v>
      </c>
      <c r="X47" s="79" t="s">
        <v>319</v>
      </c>
    </row>
    <row r="48" spans="1:24" s="10" customFormat="1" ht="17.25" thickTop="1" thickBot="1" x14ac:dyDescent="0.3">
      <c r="A48" s="21">
        <v>39</v>
      </c>
      <c r="B48" s="74" t="s">
        <v>32</v>
      </c>
      <c r="C48" s="74"/>
      <c r="D48" s="74"/>
      <c r="E48" s="20" t="s">
        <v>30</v>
      </c>
      <c r="F48" s="19">
        <v>8512</v>
      </c>
      <c r="G48" s="60" t="s">
        <v>95</v>
      </c>
      <c r="H48" s="20" t="s">
        <v>41</v>
      </c>
      <c r="I48" s="20">
        <v>1151.05</v>
      </c>
      <c r="J48" s="20">
        <v>1151.05</v>
      </c>
      <c r="K48" s="20">
        <v>0</v>
      </c>
      <c r="L48" s="20">
        <v>10</v>
      </c>
      <c r="M48" s="20">
        <v>108</v>
      </c>
      <c r="N48" s="20">
        <v>257.33999999999997</v>
      </c>
      <c r="O48" s="24"/>
      <c r="P48" s="70">
        <v>0</v>
      </c>
      <c r="Q48" s="24">
        <v>0</v>
      </c>
      <c r="R48" s="71"/>
      <c r="S48" s="70">
        <f t="shared" si="1"/>
        <v>0</v>
      </c>
      <c r="T48" s="24">
        <v>0</v>
      </c>
      <c r="U48" s="24"/>
      <c r="V48" s="70">
        <f t="shared" si="2"/>
        <v>0</v>
      </c>
      <c r="W48" s="70">
        <f t="shared" si="3"/>
        <v>0</v>
      </c>
      <c r="X48" s="77"/>
    </row>
    <row r="49" spans="1:24" s="10" customFormat="1" ht="31.5" thickTop="1" thickBot="1" x14ac:dyDescent="0.3">
      <c r="A49" s="20">
        <v>40</v>
      </c>
      <c r="B49" s="80" t="s">
        <v>509</v>
      </c>
      <c r="C49" s="80" t="s">
        <v>510</v>
      </c>
      <c r="D49" s="63" t="s">
        <v>511</v>
      </c>
      <c r="E49" s="20" t="s">
        <v>30</v>
      </c>
      <c r="F49" s="19">
        <v>8512</v>
      </c>
      <c r="G49" s="60" t="s">
        <v>96</v>
      </c>
      <c r="H49" s="20" t="s">
        <v>42</v>
      </c>
      <c r="I49" s="20">
        <v>147</v>
      </c>
      <c r="J49" s="20"/>
      <c r="K49" s="20">
        <v>147</v>
      </c>
      <c r="L49" s="20">
        <v>77</v>
      </c>
      <c r="M49" s="20">
        <v>8</v>
      </c>
      <c r="N49" s="20">
        <v>0</v>
      </c>
      <c r="O49" s="24"/>
      <c r="P49" s="70">
        <f t="shared" si="0"/>
        <v>0</v>
      </c>
      <c r="Q49" s="24">
        <v>5.69</v>
      </c>
      <c r="R49" s="71">
        <v>86395</v>
      </c>
      <c r="S49" s="70">
        <f t="shared" si="1"/>
        <v>491587.55000000005</v>
      </c>
      <c r="T49" s="24">
        <v>0</v>
      </c>
      <c r="U49" s="24"/>
      <c r="V49" s="70">
        <f t="shared" si="2"/>
        <v>0</v>
      </c>
      <c r="W49" s="70">
        <f t="shared" si="3"/>
        <v>491587.55000000005</v>
      </c>
      <c r="X49" s="77" t="s">
        <v>495</v>
      </c>
    </row>
    <row r="50" spans="1:24" s="10" customFormat="1" ht="17.25" thickTop="1" thickBot="1" x14ac:dyDescent="0.3">
      <c r="A50" s="21">
        <v>41</v>
      </c>
      <c r="B50" s="74"/>
      <c r="C50" s="74"/>
      <c r="D50" s="74"/>
      <c r="E50" s="20"/>
      <c r="F50" s="19"/>
      <c r="G50" s="60" t="s">
        <v>47</v>
      </c>
      <c r="H50" s="20"/>
      <c r="I50" s="20"/>
      <c r="J50" s="20"/>
      <c r="K50" s="20"/>
      <c r="L50" s="20"/>
      <c r="M50" s="20"/>
      <c r="N50" s="20"/>
      <c r="O50" s="24"/>
      <c r="P50" s="70">
        <f t="shared" si="0"/>
        <v>0</v>
      </c>
      <c r="Q50" s="24"/>
      <c r="R50" s="71"/>
      <c r="S50" s="70">
        <f t="shared" si="1"/>
        <v>0</v>
      </c>
      <c r="T50" s="24"/>
      <c r="U50" s="24"/>
      <c r="V50" s="70">
        <f t="shared" si="2"/>
        <v>0</v>
      </c>
      <c r="W50" s="70">
        <f t="shared" si="3"/>
        <v>0</v>
      </c>
      <c r="X50" s="77"/>
    </row>
    <row r="51" spans="1:24" s="10" customFormat="1" ht="17.25" thickTop="1" thickBot="1" x14ac:dyDescent="0.3">
      <c r="A51" s="20">
        <v>42</v>
      </c>
      <c r="B51" s="74"/>
      <c r="C51" s="74"/>
      <c r="D51" s="74"/>
      <c r="E51" s="20" t="s">
        <v>30</v>
      </c>
      <c r="F51" s="19">
        <v>8512</v>
      </c>
      <c r="G51" s="60" t="s">
        <v>97</v>
      </c>
      <c r="H51" s="20" t="s">
        <v>39</v>
      </c>
      <c r="I51" s="20">
        <v>1052.1400000000001</v>
      </c>
      <c r="J51" s="20">
        <v>1052.1400000000001</v>
      </c>
      <c r="K51" s="20"/>
      <c r="L51" s="20">
        <v>10</v>
      </c>
      <c r="M51" s="20">
        <v>113</v>
      </c>
      <c r="N51" s="20">
        <v>1052.1400000000001</v>
      </c>
      <c r="O51" s="24"/>
      <c r="P51" s="70">
        <f t="shared" si="0"/>
        <v>33454895.580000002</v>
      </c>
      <c r="Q51" s="24"/>
      <c r="R51" s="71"/>
      <c r="S51" s="70">
        <f t="shared" si="1"/>
        <v>0</v>
      </c>
      <c r="T51" s="24"/>
      <c r="U51" s="24"/>
      <c r="V51" s="70">
        <f t="shared" si="2"/>
        <v>0</v>
      </c>
      <c r="W51" s="70">
        <f t="shared" si="3"/>
        <v>33454895.580000002</v>
      </c>
      <c r="X51" s="77"/>
    </row>
    <row r="52" spans="1:24" s="10" customFormat="1" ht="31.5" thickTop="1" thickBot="1" x14ac:dyDescent="0.3">
      <c r="A52" s="21">
        <v>43</v>
      </c>
      <c r="B52" s="74" t="s">
        <v>32</v>
      </c>
      <c r="C52" s="74"/>
      <c r="D52" s="74"/>
      <c r="E52" s="20" t="s">
        <v>30</v>
      </c>
      <c r="F52" s="19">
        <v>8512</v>
      </c>
      <c r="G52" s="20" t="s">
        <v>98</v>
      </c>
      <c r="H52" s="20" t="s">
        <v>41</v>
      </c>
      <c r="I52" s="20">
        <v>579.66</v>
      </c>
      <c r="J52" s="20">
        <v>579.66</v>
      </c>
      <c r="K52" s="20">
        <v>0</v>
      </c>
      <c r="L52" s="20">
        <v>9</v>
      </c>
      <c r="M52" s="20">
        <v>124</v>
      </c>
      <c r="N52" s="20">
        <v>10.5</v>
      </c>
      <c r="O52" s="24"/>
      <c r="P52" s="70">
        <v>0</v>
      </c>
      <c r="Q52" s="24">
        <v>0</v>
      </c>
      <c r="R52" s="71"/>
      <c r="S52" s="70">
        <f t="shared" si="1"/>
        <v>0</v>
      </c>
      <c r="T52" s="24">
        <v>0</v>
      </c>
      <c r="U52" s="24"/>
      <c r="V52" s="70">
        <f t="shared" si="2"/>
        <v>0</v>
      </c>
      <c r="W52" s="70">
        <f t="shared" si="3"/>
        <v>0</v>
      </c>
      <c r="X52" s="79" t="s">
        <v>320</v>
      </c>
    </row>
    <row r="53" spans="1:24" s="10" customFormat="1" ht="17.25" thickTop="1" thickBot="1" x14ac:dyDescent="0.3">
      <c r="A53" s="20">
        <v>44</v>
      </c>
      <c r="B53" s="74" t="s">
        <v>368</v>
      </c>
      <c r="C53" s="74" t="s">
        <v>369</v>
      </c>
      <c r="D53" s="74" t="s">
        <v>104</v>
      </c>
      <c r="E53" s="20" t="s">
        <v>30</v>
      </c>
      <c r="F53" s="19">
        <v>8512</v>
      </c>
      <c r="G53" s="20" t="s">
        <v>99</v>
      </c>
      <c r="H53" s="20" t="s">
        <v>370</v>
      </c>
      <c r="I53" s="20">
        <v>87</v>
      </c>
      <c r="J53" s="20"/>
      <c r="K53" s="20">
        <v>87</v>
      </c>
      <c r="L53" s="20">
        <v>74</v>
      </c>
      <c r="M53" s="20">
        <v>31</v>
      </c>
      <c r="N53" s="20">
        <v>0</v>
      </c>
      <c r="O53" s="24"/>
      <c r="P53" s="70">
        <f t="shared" si="0"/>
        <v>0</v>
      </c>
      <c r="Q53" s="24">
        <v>8.6999999999999993</v>
      </c>
      <c r="R53" s="71">
        <v>86395</v>
      </c>
      <c r="S53" s="70">
        <f t="shared" si="1"/>
        <v>751636.49999999988</v>
      </c>
      <c r="T53" s="24">
        <v>0</v>
      </c>
      <c r="U53" s="24"/>
      <c r="V53" s="70">
        <f t="shared" si="2"/>
        <v>0</v>
      </c>
      <c r="W53" s="70">
        <f t="shared" si="3"/>
        <v>751636.49999999988</v>
      </c>
      <c r="X53" s="77"/>
    </row>
    <row r="54" spans="1:24" s="10" customFormat="1" ht="17.25" thickTop="1" thickBot="1" x14ac:dyDescent="0.3">
      <c r="A54" s="21">
        <v>45</v>
      </c>
      <c r="B54" s="81" t="s">
        <v>32</v>
      </c>
      <c r="C54" s="81" t="s">
        <v>100</v>
      </c>
      <c r="D54" s="81"/>
      <c r="E54" s="57" t="s">
        <v>30</v>
      </c>
      <c r="F54" s="57">
        <v>8512</v>
      </c>
      <c r="G54" s="20" t="s">
        <v>101</v>
      </c>
      <c r="H54" s="57" t="s">
        <v>45</v>
      </c>
      <c r="I54" s="57">
        <v>24.27</v>
      </c>
      <c r="J54" s="57">
        <v>24.27</v>
      </c>
      <c r="K54" s="57">
        <v>0</v>
      </c>
      <c r="L54" s="57">
        <v>75</v>
      </c>
      <c r="M54" s="57">
        <v>233</v>
      </c>
      <c r="N54" s="20">
        <v>1.4</v>
      </c>
      <c r="O54" s="24"/>
      <c r="P54" s="70">
        <v>0</v>
      </c>
      <c r="Q54" s="24">
        <v>0</v>
      </c>
      <c r="R54" s="71"/>
      <c r="S54" s="70">
        <f t="shared" si="1"/>
        <v>0</v>
      </c>
      <c r="T54" s="24">
        <v>0</v>
      </c>
      <c r="U54" s="24"/>
      <c r="V54" s="70">
        <f t="shared" si="2"/>
        <v>0</v>
      </c>
      <c r="W54" s="70">
        <f t="shared" si="3"/>
        <v>0</v>
      </c>
      <c r="X54" s="77"/>
    </row>
    <row r="55" spans="1:24" s="10" customFormat="1" ht="17.25" thickTop="1" thickBot="1" x14ac:dyDescent="0.3">
      <c r="A55" s="20">
        <v>46</v>
      </c>
      <c r="B55" s="81" t="s">
        <v>102</v>
      </c>
      <c r="C55" s="81" t="s">
        <v>103</v>
      </c>
      <c r="D55" s="81" t="s">
        <v>104</v>
      </c>
      <c r="E55" s="57" t="s">
        <v>30</v>
      </c>
      <c r="F55" s="57">
        <v>8512</v>
      </c>
      <c r="G55" s="57" t="s">
        <v>105</v>
      </c>
      <c r="H55" s="57" t="s">
        <v>45</v>
      </c>
      <c r="I55" s="57">
        <v>257</v>
      </c>
      <c r="J55" s="57">
        <v>257</v>
      </c>
      <c r="K55" s="57">
        <v>99</v>
      </c>
      <c r="L55" s="57">
        <v>75</v>
      </c>
      <c r="M55" s="57">
        <v>232</v>
      </c>
      <c r="N55" s="20">
        <v>4.3</v>
      </c>
      <c r="O55" s="24"/>
      <c r="P55" s="70">
        <f t="shared" si="0"/>
        <v>136727.1</v>
      </c>
      <c r="Q55" s="24">
        <v>0</v>
      </c>
      <c r="R55" s="71"/>
      <c r="S55" s="70">
        <f t="shared" si="1"/>
        <v>0</v>
      </c>
      <c r="T55" s="24">
        <v>0</v>
      </c>
      <c r="U55" s="24"/>
      <c r="V55" s="70">
        <f t="shared" si="2"/>
        <v>0</v>
      </c>
      <c r="W55" s="70">
        <f t="shared" si="3"/>
        <v>136727.1</v>
      </c>
      <c r="X55" s="77"/>
    </row>
    <row r="56" spans="1:24" s="10" customFormat="1" ht="17.25" thickTop="1" thickBot="1" x14ac:dyDescent="0.3">
      <c r="A56" s="21">
        <v>47</v>
      </c>
      <c r="B56" s="81" t="s">
        <v>44</v>
      </c>
      <c r="C56" s="81" t="s">
        <v>361</v>
      </c>
      <c r="D56" s="81" t="s">
        <v>104</v>
      </c>
      <c r="E56" s="20" t="s">
        <v>30</v>
      </c>
      <c r="F56" s="57">
        <v>8512</v>
      </c>
      <c r="G56" s="57" t="s">
        <v>106</v>
      </c>
      <c r="H56" s="57" t="s">
        <v>41</v>
      </c>
      <c r="I56" s="57">
        <v>323</v>
      </c>
      <c r="J56" s="57">
        <v>323</v>
      </c>
      <c r="K56" s="57">
        <v>137</v>
      </c>
      <c r="L56" s="57">
        <v>75</v>
      </c>
      <c r="M56" s="57">
        <v>231</v>
      </c>
      <c r="N56" s="20">
        <v>5.9</v>
      </c>
      <c r="O56" s="24"/>
      <c r="P56" s="70">
        <f t="shared" si="0"/>
        <v>187602.30000000002</v>
      </c>
      <c r="Q56" s="24">
        <v>0</v>
      </c>
      <c r="R56" s="71"/>
      <c r="S56" s="70">
        <f t="shared" si="1"/>
        <v>0</v>
      </c>
      <c r="T56" s="24">
        <v>0</v>
      </c>
      <c r="U56" s="24"/>
      <c r="V56" s="70">
        <f t="shared" si="2"/>
        <v>0</v>
      </c>
      <c r="W56" s="70">
        <f t="shared" si="3"/>
        <v>187602.30000000002</v>
      </c>
      <c r="X56" s="77"/>
    </row>
    <row r="57" spans="1:24" s="10" customFormat="1" ht="31.5" thickTop="1" thickBot="1" x14ac:dyDescent="0.3">
      <c r="A57" s="20">
        <v>48</v>
      </c>
      <c r="B57" s="73"/>
      <c r="C57" s="74"/>
      <c r="D57" s="74"/>
      <c r="E57" s="20" t="s">
        <v>30</v>
      </c>
      <c r="F57" s="19">
        <v>8512</v>
      </c>
      <c r="G57" s="60" t="s">
        <v>107</v>
      </c>
      <c r="H57" s="20" t="s">
        <v>68</v>
      </c>
      <c r="I57" s="20">
        <v>56.08</v>
      </c>
      <c r="J57" s="20">
        <v>56.08</v>
      </c>
      <c r="K57" s="20">
        <v>0</v>
      </c>
      <c r="L57" s="20">
        <v>10</v>
      </c>
      <c r="M57" s="20">
        <v>110</v>
      </c>
      <c r="N57" s="20">
        <v>19.28</v>
      </c>
      <c r="O57" s="24"/>
      <c r="P57" s="70">
        <f t="shared" si="0"/>
        <v>613046.16</v>
      </c>
      <c r="Q57" s="24">
        <v>0</v>
      </c>
      <c r="R57" s="71"/>
      <c r="S57" s="70">
        <f t="shared" si="1"/>
        <v>0</v>
      </c>
      <c r="T57" s="24">
        <v>0</v>
      </c>
      <c r="U57" s="24"/>
      <c r="V57" s="70">
        <f t="shared" si="2"/>
        <v>0</v>
      </c>
      <c r="W57" s="70">
        <f t="shared" si="3"/>
        <v>613046.16</v>
      </c>
      <c r="X57" s="79" t="s">
        <v>279</v>
      </c>
    </row>
    <row r="58" spans="1:24" s="10" customFormat="1" ht="31.5" thickTop="1" thickBot="1" x14ac:dyDescent="0.3">
      <c r="A58" s="21">
        <v>49</v>
      </c>
      <c r="B58" s="74" t="s">
        <v>32</v>
      </c>
      <c r="C58" s="74"/>
      <c r="D58" s="74"/>
      <c r="E58" s="20" t="s">
        <v>30</v>
      </c>
      <c r="F58" s="19">
        <v>8512</v>
      </c>
      <c r="G58" s="60" t="s">
        <v>108</v>
      </c>
      <c r="H58" s="20" t="s">
        <v>41</v>
      </c>
      <c r="I58" s="20">
        <v>13.65</v>
      </c>
      <c r="J58" s="20">
        <v>13.65</v>
      </c>
      <c r="K58" s="20">
        <v>0</v>
      </c>
      <c r="L58" s="20">
        <v>19</v>
      </c>
      <c r="M58" s="20">
        <v>170</v>
      </c>
      <c r="N58" s="20">
        <v>7.9</v>
      </c>
      <c r="O58" s="24"/>
      <c r="P58" s="70">
        <v>0</v>
      </c>
      <c r="Q58" s="24">
        <v>0</v>
      </c>
      <c r="R58" s="71"/>
      <c r="S58" s="70">
        <f t="shared" si="1"/>
        <v>0</v>
      </c>
      <c r="T58" s="24">
        <v>0</v>
      </c>
      <c r="U58" s="24"/>
      <c r="V58" s="70">
        <f t="shared" si="2"/>
        <v>0</v>
      </c>
      <c r="W58" s="70">
        <f t="shared" si="3"/>
        <v>0</v>
      </c>
      <c r="X58" s="79" t="s">
        <v>280</v>
      </c>
    </row>
    <row r="59" spans="1:24" s="10" customFormat="1" ht="31.5" thickTop="1" thickBot="1" x14ac:dyDescent="0.3">
      <c r="A59" s="20">
        <v>50</v>
      </c>
      <c r="B59" s="74" t="s">
        <v>109</v>
      </c>
      <c r="C59" s="74" t="s">
        <v>110</v>
      </c>
      <c r="D59" s="74" t="s">
        <v>111</v>
      </c>
      <c r="E59" s="20" t="s">
        <v>30</v>
      </c>
      <c r="F59" s="19">
        <v>8512</v>
      </c>
      <c r="G59" s="60" t="s">
        <v>112</v>
      </c>
      <c r="H59" s="20" t="s">
        <v>41</v>
      </c>
      <c r="I59" s="20">
        <v>54.87</v>
      </c>
      <c r="J59" s="20">
        <v>54.87</v>
      </c>
      <c r="K59" s="20">
        <v>41.08</v>
      </c>
      <c r="L59" s="20">
        <v>19</v>
      </c>
      <c r="M59" s="20">
        <v>152</v>
      </c>
      <c r="N59" s="20">
        <v>6.8</v>
      </c>
      <c r="O59" s="24"/>
      <c r="P59" s="70">
        <f t="shared" si="0"/>
        <v>216219.6</v>
      </c>
      <c r="Q59" s="24">
        <v>41.1</v>
      </c>
      <c r="R59" s="71">
        <v>86395</v>
      </c>
      <c r="S59" s="70">
        <f t="shared" si="1"/>
        <v>3550834.5</v>
      </c>
      <c r="T59" s="24">
        <v>0</v>
      </c>
      <c r="U59" s="24"/>
      <c r="V59" s="70">
        <f t="shared" si="2"/>
        <v>0</v>
      </c>
      <c r="W59" s="70">
        <f t="shared" si="3"/>
        <v>3767054.1</v>
      </c>
      <c r="X59" s="79" t="s">
        <v>281</v>
      </c>
    </row>
    <row r="60" spans="1:24" s="10" customFormat="1" ht="31.5" thickTop="1" thickBot="1" x14ac:dyDescent="0.3">
      <c r="A60" s="20">
        <v>51</v>
      </c>
      <c r="B60" s="63" t="s">
        <v>512</v>
      </c>
      <c r="C60" s="63" t="s">
        <v>513</v>
      </c>
      <c r="D60" s="63" t="s">
        <v>514</v>
      </c>
      <c r="E60" s="20" t="s">
        <v>30</v>
      </c>
      <c r="F60" s="19">
        <v>8512</v>
      </c>
      <c r="G60" s="60" t="s">
        <v>113</v>
      </c>
      <c r="H60" s="20" t="s">
        <v>41</v>
      </c>
      <c r="I60" s="20">
        <v>626</v>
      </c>
      <c r="J60" s="20">
        <v>626</v>
      </c>
      <c r="K60" s="21">
        <v>0</v>
      </c>
      <c r="L60" s="20">
        <v>14</v>
      </c>
      <c r="M60" s="20">
        <v>33</v>
      </c>
      <c r="N60" s="24">
        <v>3.3</v>
      </c>
      <c r="O60" s="24"/>
      <c r="P60" s="70">
        <f t="shared" si="0"/>
        <v>104930.09999999999</v>
      </c>
      <c r="Q60" s="24">
        <v>0</v>
      </c>
      <c r="R60" s="71"/>
      <c r="S60" s="70">
        <f t="shared" si="1"/>
        <v>0</v>
      </c>
      <c r="T60" s="24">
        <v>0</v>
      </c>
      <c r="U60" s="24"/>
      <c r="V60" s="70">
        <f t="shared" si="2"/>
        <v>0</v>
      </c>
      <c r="W60" s="70">
        <f t="shared" si="3"/>
        <v>104930.09999999999</v>
      </c>
      <c r="X60" s="82"/>
    </row>
    <row r="61" spans="1:24" s="10" customFormat="1" ht="17.25" thickTop="1" thickBot="1" x14ac:dyDescent="0.3">
      <c r="A61" s="20">
        <v>52</v>
      </c>
      <c r="B61" s="74" t="s">
        <v>32</v>
      </c>
      <c r="C61" s="74"/>
      <c r="D61" s="74"/>
      <c r="E61" s="20" t="s">
        <v>30</v>
      </c>
      <c r="F61" s="19">
        <v>8512</v>
      </c>
      <c r="G61" s="60" t="s">
        <v>114</v>
      </c>
      <c r="H61" s="20" t="s">
        <v>45</v>
      </c>
      <c r="I61" s="20">
        <v>43.28</v>
      </c>
      <c r="J61" s="20">
        <v>43.28</v>
      </c>
      <c r="K61" s="20">
        <v>0</v>
      </c>
      <c r="L61" s="20">
        <v>27</v>
      </c>
      <c r="M61" s="20">
        <v>90</v>
      </c>
      <c r="N61" s="20">
        <v>12.7</v>
      </c>
      <c r="O61" s="24"/>
      <c r="P61" s="70">
        <v>0</v>
      </c>
      <c r="Q61" s="24">
        <v>0</v>
      </c>
      <c r="R61" s="71"/>
      <c r="S61" s="70">
        <f t="shared" si="1"/>
        <v>0</v>
      </c>
      <c r="T61" s="24">
        <v>0</v>
      </c>
      <c r="U61" s="24"/>
      <c r="V61" s="70">
        <f t="shared" si="2"/>
        <v>0</v>
      </c>
      <c r="W61" s="70">
        <f t="shared" si="3"/>
        <v>0</v>
      </c>
      <c r="X61" s="77"/>
    </row>
    <row r="62" spans="1:24" s="10" customFormat="1" ht="17.25" thickTop="1" thickBot="1" x14ac:dyDescent="0.3">
      <c r="A62" s="20">
        <v>53</v>
      </c>
      <c r="B62" s="74"/>
      <c r="C62" s="74"/>
      <c r="D62" s="74"/>
      <c r="E62" s="20" t="s">
        <v>30</v>
      </c>
      <c r="F62" s="57">
        <v>8512</v>
      </c>
      <c r="G62" s="20" t="s">
        <v>115</v>
      </c>
      <c r="H62" s="20" t="s">
        <v>41</v>
      </c>
      <c r="I62" s="20">
        <v>79</v>
      </c>
      <c r="J62" s="20">
        <v>79</v>
      </c>
      <c r="K62" s="20">
        <v>59</v>
      </c>
      <c r="L62" s="20">
        <v>72</v>
      </c>
      <c r="M62" s="20">
        <v>206</v>
      </c>
      <c r="N62" s="20">
        <v>40</v>
      </c>
      <c r="O62" s="24"/>
      <c r="P62" s="70">
        <f t="shared" si="0"/>
        <v>1271880</v>
      </c>
      <c r="Q62" s="24">
        <v>40</v>
      </c>
      <c r="R62" s="71">
        <v>86395</v>
      </c>
      <c r="S62" s="70">
        <f t="shared" si="1"/>
        <v>3455800</v>
      </c>
      <c r="T62" s="24">
        <v>0</v>
      </c>
      <c r="U62" s="24"/>
      <c r="V62" s="70">
        <f t="shared" si="2"/>
        <v>0</v>
      </c>
      <c r="W62" s="70">
        <f t="shared" si="3"/>
        <v>4727680</v>
      </c>
      <c r="X62" s="77"/>
    </row>
    <row r="63" spans="1:24" s="10" customFormat="1" ht="17.25" thickTop="1" thickBot="1" x14ac:dyDescent="0.3">
      <c r="A63" s="20">
        <v>54</v>
      </c>
      <c r="B63" s="74" t="s">
        <v>352</v>
      </c>
      <c r="C63" s="74" t="s">
        <v>131</v>
      </c>
      <c r="D63" s="74" t="s">
        <v>353</v>
      </c>
      <c r="E63" s="20" t="s">
        <v>30</v>
      </c>
      <c r="F63" s="19">
        <v>8512</v>
      </c>
      <c r="G63" s="60" t="s">
        <v>116</v>
      </c>
      <c r="H63" s="20" t="s">
        <v>45</v>
      </c>
      <c r="I63" s="20">
        <v>79</v>
      </c>
      <c r="J63" s="20">
        <v>79</v>
      </c>
      <c r="K63" s="20">
        <v>59</v>
      </c>
      <c r="L63" s="20">
        <v>72</v>
      </c>
      <c r="M63" s="20">
        <v>205</v>
      </c>
      <c r="N63" s="20">
        <v>13.3</v>
      </c>
      <c r="O63" s="24"/>
      <c r="P63" s="70">
        <f t="shared" si="0"/>
        <v>422900.10000000003</v>
      </c>
      <c r="Q63" s="24">
        <v>5.4</v>
      </c>
      <c r="R63" s="71">
        <v>86395</v>
      </c>
      <c r="S63" s="70">
        <f t="shared" si="1"/>
        <v>466533.00000000006</v>
      </c>
      <c r="T63" s="24">
        <v>0</v>
      </c>
      <c r="U63" s="24"/>
      <c r="V63" s="70">
        <f t="shared" si="2"/>
        <v>0</v>
      </c>
      <c r="W63" s="70">
        <f t="shared" si="3"/>
        <v>889433.10000000009</v>
      </c>
      <c r="X63" s="77" t="s">
        <v>496</v>
      </c>
    </row>
    <row r="64" spans="1:24" s="10" customFormat="1" ht="17.25" thickTop="1" thickBot="1" x14ac:dyDescent="0.3">
      <c r="A64" s="20">
        <v>55</v>
      </c>
      <c r="B64" s="74" t="s">
        <v>32</v>
      </c>
      <c r="C64" s="74"/>
      <c r="D64" s="74"/>
      <c r="E64" s="20" t="s">
        <v>30</v>
      </c>
      <c r="F64" s="19">
        <v>8512</v>
      </c>
      <c r="G64" s="60" t="s">
        <v>117</v>
      </c>
      <c r="H64" s="20" t="s">
        <v>41</v>
      </c>
      <c r="I64" s="20">
        <v>565.51</v>
      </c>
      <c r="J64" s="20">
        <v>565.51</v>
      </c>
      <c r="K64" s="20">
        <v>0</v>
      </c>
      <c r="L64" s="20">
        <v>23</v>
      </c>
      <c r="M64" s="20">
        <v>244</v>
      </c>
      <c r="N64" s="20">
        <v>145.4</v>
      </c>
      <c r="O64" s="24"/>
      <c r="P64" s="70">
        <v>0</v>
      </c>
      <c r="Q64" s="24">
        <v>0</v>
      </c>
      <c r="R64" s="71"/>
      <c r="S64" s="70">
        <f t="shared" si="1"/>
        <v>0</v>
      </c>
      <c r="T64" s="24">
        <v>0</v>
      </c>
      <c r="U64" s="24"/>
      <c r="V64" s="70">
        <f t="shared" si="2"/>
        <v>0</v>
      </c>
      <c r="W64" s="70">
        <f t="shared" si="3"/>
        <v>0</v>
      </c>
      <c r="X64" s="77"/>
    </row>
    <row r="65" spans="1:24" s="10" customFormat="1" ht="17.25" thickTop="1" thickBot="1" x14ac:dyDescent="0.3">
      <c r="A65" s="20">
        <v>56</v>
      </c>
      <c r="B65" s="74" t="s">
        <v>32</v>
      </c>
      <c r="C65" s="74"/>
      <c r="D65" s="74"/>
      <c r="E65" s="20" t="s">
        <v>30</v>
      </c>
      <c r="F65" s="19">
        <v>8512</v>
      </c>
      <c r="G65" s="60" t="s">
        <v>118</v>
      </c>
      <c r="H65" s="20" t="s">
        <v>51</v>
      </c>
      <c r="I65" s="20">
        <v>157.62</v>
      </c>
      <c r="J65" s="20">
        <v>157.62</v>
      </c>
      <c r="K65" s="20">
        <v>0</v>
      </c>
      <c r="L65" s="20">
        <v>27</v>
      </c>
      <c r="M65" s="20">
        <v>10</v>
      </c>
      <c r="N65" s="20">
        <v>157.62</v>
      </c>
      <c r="O65" s="24"/>
      <c r="P65" s="70">
        <v>0</v>
      </c>
      <c r="Q65" s="24">
        <v>0</v>
      </c>
      <c r="R65" s="71"/>
      <c r="S65" s="70">
        <f t="shared" si="1"/>
        <v>0</v>
      </c>
      <c r="T65" s="24">
        <v>0</v>
      </c>
      <c r="U65" s="24"/>
      <c r="V65" s="70">
        <f t="shared" si="2"/>
        <v>0</v>
      </c>
      <c r="W65" s="70">
        <f t="shared" si="3"/>
        <v>0</v>
      </c>
      <c r="X65" s="77"/>
    </row>
    <row r="66" spans="1:24" s="10" customFormat="1" ht="143.25" thickTop="1" thickBot="1" x14ac:dyDescent="0.3">
      <c r="A66" s="21">
        <v>57</v>
      </c>
      <c r="B66" s="63" t="s">
        <v>515</v>
      </c>
      <c r="C66" s="63" t="s">
        <v>516</v>
      </c>
      <c r="D66" s="63" t="s">
        <v>517</v>
      </c>
      <c r="E66" s="20" t="s">
        <v>30</v>
      </c>
      <c r="F66" s="19">
        <v>8512</v>
      </c>
      <c r="G66" s="60" t="s">
        <v>119</v>
      </c>
      <c r="H66" s="20" t="s">
        <v>41</v>
      </c>
      <c r="I66" s="20">
        <v>24</v>
      </c>
      <c r="J66" s="20">
        <v>24</v>
      </c>
      <c r="K66" s="20">
        <v>24</v>
      </c>
      <c r="L66" s="20">
        <v>27</v>
      </c>
      <c r="M66" s="20">
        <v>98</v>
      </c>
      <c r="N66" s="24">
        <v>2.6</v>
      </c>
      <c r="O66" s="24"/>
      <c r="P66" s="70">
        <f t="shared" si="0"/>
        <v>82672.2</v>
      </c>
      <c r="Q66" s="24">
        <v>24</v>
      </c>
      <c r="R66" s="71">
        <v>86395</v>
      </c>
      <c r="S66" s="70">
        <f t="shared" si="1"/>
        <v>2073480</v>
      </c>
      <c r="T66" s="24">
        <v>0</v>
      </c>
      <c r="U66" s="24"/>
      <c r="V66" s="70">
        <f t="shared" si="2"/>
        <v>0</v>
      </c>
      <c r="W66" s="70">
        <f t="shared" si="3"/>
        <v>2156152.2000000002</v>
      </c>
      <c r="X66" s="77" t="s">
        <v>321</v>
      </c>
    </row>
    <row r="67" spans="1:24" s="10" customFormat="1" ht="17.25" thickTop="1" thickBot="1" x14ac:dyDescent="0.3">
      <c r="A67" s="20">
        <v>58</v>
      </c>
      <c r="B67" s="74" t="s">
        <v>32</v>
      </c>
      <c r="C67" s="74"/>
      <c r="D67" s="74"/>
      <c r="E67" s="20" t="s">
        <v>30</v>
      </c>
      <c r="F67" s="19">
        <v>8512</v>
      </c>
      <c r="G67" s="60" t="s">
        <v>120</v>
      </c>
      <c r="H67" s="20" t="s">
        <v>45</v>
      </c>
      <c r="I67" s="20">
        <v>1331.65</v>
      </c>
      <c r="J67" s="20"/>
      <c r="K67" s="20"/>
      <c r="L67" s="20">
        <v>70</v>
      </c>
      <c r="M67" s="20">
        <v>52</v>
      </c>
      <c r="N67" s="20">
        <v>104.1</v>
      </c>
      <c r="O67" s="24"/>
      <c r="P67" s="70">
        <v>0</v>
      </c>
      <c r="Q67" s="24">
        <v>0</v>
      </c>
      <c r="R67" s="71"/>
      <c r="S67" s="70">
        <f t="shared" si="1"/>
        <v>0</v>
      </c>
      <c r="T67" s="24">
        <v>0</v>
      </c>
      <c r="U67" s="24"/>
      <c r="V67" s="70">
        <f t="shared" si="2"/>
        <v>0</v>
      </c>
      <c r="W67" s="70">
        <f t="shared" si="3"/>
        <v>0</v>
      </c>
      <c r="X67" s="77"/>
    </row>
    <row r="68" spans="1:24" s="10" customFormat="1" ht="17.25" thickTop="1" thickBot="1" x14ac:dyDescent="0.3">
      <c r="A68" s="21">
        <v>59</v>
      </c>
      <c r="B68" s="74"/>
      <c r="C68" s="74"/>
      <c r="D68" s="74"/>
      <c r="E68" s="20" t="s">
        <v>30</v>
      </c>
      <c r="F68" s="19">
        <v>8512</v>
      </c>
      <c r="G68" s="60" t="s">
        <v>121</v>
      </c>
      <c r="H68" s="20" t="s">
        <v>33</v>
      </c>
      <c r="I68" s="20">
        <v>2298.2399999999998</v>
      </c>
      <c r="J68" s="20">
        <v>2298.2399999999998</v>
      </c>
      <c r="K68" s="20">
        <v>0</v>
      </c>
      <c r="L68" s="20">
        <v>10</v>
      </c>
      <c r="M68" s="20">
        <v>14</v>
      </c>
      <c r="N68" s="20">
        <v>949.82</v>
      </c>
      <c r="O68" s="24"/>
      <c r="P68" s="70">
        <f t="shared" si="0"/>
        <v>30201426.540000003</v>
      </c>
      <c r="Q68" s="24">
        <v>0</v>
      </c>
      <c r="R68" s="71"/>
      <c r="S68" s="70">
        <f t="shared" si="1"/>
        <v>0</v>
      </c>
      <c r="T68" s="24">
        <v>0</v>
      </c>
      <c r="U68" s="24"/>
      <c r="V68" s="70">
        <f t="shared" si="2"/>
        <v>0</v>
      </c>
      <c r="W68" s="70">
        <f t="shared" si="3"/>
        <v>30201426.540000003</v>
      </c>
      <c r="X68" s="77"/>
    </row>
    <row r="69" spans="1:24" s="10" customFormat="1" ht="17.25" thickTop="1" thickBot="1" x14ac:dyDescent="0.3">
      <c r="A69" s="20">
        <v>60</v>
      </c>
      <c r="B69" s="74" t="s">
        <v>32</v>
      </c>
      <c r="C69" s="74"/>
      <c r="D69" s="74"/>
      <c r="E69" s="20" t="s">
        <v>30</v>
      </c>
      <c r="F69" s="19">
        <v>8512</v>
      </c>
      <c r="G69" s="60" t="s">
        <v>122</v>
      </c>
      <c r="H69" s="20" t="s">
        <v>33</v>
      </c>
      <c r="I69" s="20">
        <v>729.09</v>
      </c>
      <c r="J69" s="20">
        <v>729.09</v>
      </c>
      <c r="K69" s="20">
        <v>0</v>
      </c>
      <c r="L69" s="20">
        <v>9</v>
      </c>
      <c r="M69" s="20">
        <v>83</v>
      </c>
      <c r="N69" s="20">
        <v>21.7</v>
      </c>
      <c r="O69" s="24"/>
      <c r="P69" s="70">
        <v>0</v>
      </c>
      <c r="Q69" s="24">
        <v>0</v>
      </c>
      <c r="R69" s="71"/>
      <c r="S69" s="70">
        <f t="shared" si="1"/>
        <v>0</v>
      </c>
      <c r="T69" s="24">
        <v>0</v>
      </c>
      <c r="U69" s="24"/>
      <c r="V69" s="70">
        <f t="shared" si="2"/>
        <v>0</v>
      </c>
      <c r="W69" s="70">
        <f t="shared" si="3"/>
        <v>0</v>
      </c>
      <c r="X69" s="77"/>
    </row>
    <row r="70" spans="1:24" s="10" customFormat="1" ht="31.5" thickTop="1" thickBot="1" x14ac:dyDescent="0.3">
      <c r="A70" s="21">
        <v>61</v>
      </c>
      <c r="B70" s="74" t="s">
        <v>32</v>
      </c>
      <c r="C70" s="74"/>
      <c r="D70" s="74"/>
      <c r="E70" s="20" t="s">
        <v>30</v>
      </c>
      <c r="F70" s="19">
        <v>8512</v>
      </c>
      <c r="G70" s="20" t="s">
        <v>123</v>
      </c>
      <c r="H70" s="20" t="s">
        <v>41</v>
      </c>
      <c r="I70" s="20">
        <v>81.489999999999995</v>
      </c>
      <c r="J70" s="20">
        <v>81.489999999999995</v>
      </c>
      <c r="K70" s="20">
        <v>0</v>
      </c>
      <c r="L70" s="20">
        <v>33</v>
      </c>
      <c r="M70" s="20">
        <v>215</v>
      </c>
      <c r="N70" s="20">
        <v>55.9</v>
      </c>
      <c r="O70" s="24"/>
      <c r="P70" s="70">
        <v>0</v>
      </c>
      <c r="Q70" s="83">
        <v>23.7</v>
      </c>
      <c r="R70" s="71">
        <v>86395</v>
      </c>
      <c r="S70" s="70">
        <f t="shared" si="1"/>
        <v>2047561.5</v>
      </c>
      <c r="T70" s="24">
        <v>0</v>
      </c>
      <c r="U70" s="24"/>
      <c r="V70" s="70">
        <f t="shared" si="2"/>
        <v>0</v>
      </c>
      <c r="W70" s="70">
        <f t="shared" si="3"/>
        <v>2047561.5</v>
      </c>
      <c r="X70" s="79" t="s">
        <v>322</v>
      </c>
    </row>
    <row r="71" spans="1:24" s="10" customFormat="1" ht="31.5" thickTop="1" thickBot="1" x14ac:dyDescent="0.3">
      <c r="A71" s="23">
        <v>62</v>
      </c>
      <c r="B71" s="63" t="s">
        <v>518</v>
      </c>
      <c r="C71" s="63" t="s">
        <v>519</v>
      </c>
      <c r="D71" s="63" t="s">
        <v>520</v>
      </c>
      <c r="E71" s="20" t="s">
        <v>30</v>
      </c>
      <c r="F71" s="19">
        <v>8512</v>
      </c>
      <c r="G71" s="60" t="s">
        <v>125</v>
      </c>
      <c r="H71" s="20" t="s">
        <v>41</v>
      </c>
      <c r="I71" s="20">
        <v>130</v>
      </c>
      <c r="J71" s="20">
        <v>130</v>
      </c>
      <c r="K71" s="20">
        <v>83</v>
      </c>
      <c r="L71" s="20">
        <v>69</v>
      </c>
      <c r="M71" s="20">
        <v>90</v>
      </c>
      <c r="N71" s="20">
        <v>60.2</v>
      </c>
      <c r="O71" s="24"/>
      <c r="P71" s="70">
        <f t="shared" si="0"/>
        <v>1914179.4000000001</v>
      </c>
      <c r="Q71" s="83">
        <v>30.7</v>
      </c>
      <c r="R71" s="71">
        <v>86395</v>
      </c>
      <c r="S71" s="70">
        <f t="shared" si="1"/>
        <v>2652326.5</v>
      </c>
      <c r="T71" s="24">
        <v>0</v>
      </c>
      <c r="U71" s="24"/>
      <c r="V71" s="70">
        <f t="shared" si="2"/>
        <v>0</v>
      </c>
      <c r="W71" s="70">
        <f t="shared" si="3"/>
        <v>4566505.9000000004</v>
      </c>
      <c r="X71" s="77"/>
    </row>
    <row r="72" spans="1:24" s="10" customFormat="1" ht="17.25" thickTop="1" thickBot="1" x14ac:dyDescent="0.3">
      <c r="A72" s="21">
        <v>63</v>
      </c>
      <c r="B72" s="74" t="s">
        <v>32</v>
      </c>
      <c r="C72" s="73"/>
      <c r="D72" s="73"/>
      <c r="E72" s="20" t="s">
        <v>30</v>
      </c>
      <c r="F72" s="19">
        <v>8512</v>
      </c>
      <c r="G72" s="60" t="s">
        <v>126</v>
      </c>
      <c r="H72" s="20" t="s">
        <v>68</v>
      </c>
      <c r="I72" s="20">
        <v>45.2</v>
      </c>
      <c r="J72" s="20">
        <v>0</v>
      </c>
      <c r="K72" s="20">
        <v>0</v>
      </c>
      <c r="L72" s="20">
        <v>69</v>
      </c>
      <c r="M72" s="20">
        <v>91</v>
      </c>
      <c r="N72" s="20">
        <v>9.9</v>
      </c>
      <c r="O72" s="24"/>
      <c r="P72" s="70">
        <v>0</v>
      </c>
      <c r="Q72" s="24">
        <v>0</v>
      </c>
      <c r="R72" s="71"/>
      <c r="S72" s="70">
        <f t="shared" si="1"/>
        <v>0</v>
      </c>
      <c r="T72" s="24">
        <v>0</v>
      </c>
      <c r="U72" s="24"/>
      <c r="V72" s="70">
        <f t="shared" si="2"/>
        <v>0</v>
      </c>
      <c r="W72" s="70">
        <f t="shared" si="3"/>
        <v>0</v>
      </c>
      <c r="X72" s="77"/>
    </row>
    <row r="73" spans="1:24" s="10" customFormat="1" ht="17.25" thickTop="1" thickBot="1" x14ac:dyDescent="0.3">
      <c r="A73" s="20">
        <v>64</v>
      </c>
      <c r="B73" s="74" t="s">
        <v>32</v>
      </c>
      <c r="C73" s="74"/>
      <c r="D73" s="74"/>
      <c r="E73" s="20" t="s">
        <v>30</v>
      </c>
      <c r="F73" s="19">
        <v>8512</v>
      </c>
      <c r="G73" s="20" t="s">
        <v>127</v>
      </c>
      <c r="H73" s="20" t="s">
        <v>33</v>
      </c>
      <c r="I73" s="20">
        <v>14.68</v>
      </c>
      <c r="J73" s="20">
        <v>14.68</v>
      </c>
      <c r="K73" s="20">
        <v>0</v>
      </c>
      <c r="L73" s="20">
        <v>9</v>
      </c>
      <c r="M73" s="20">
        <v>193</v>
      </c>
      <c r="N73" s="20">
        <v>13.96</v>
      </c>
      <c r="O73" s="24"/>
      <c r="P73" s="70">
        <v>0</v>
      </c>
      <c r="Q73" s="24">
        <v>0</v>
      </c>
      <c r="R73" s="71"/>
      <c r="S73" s="70">
        <f t="shared" si="1"/>
        <v>0</v>
      </c>
      <c r="T73" s="24">
        <v>0</v>
      </c>
      <c r="U73" s="24"/>
      <c r="V73" s="70">
        <f t="shared" si="2"/>
        <v>0</v>
      </c>
      <c r="W73" s="70">
        <f t="shared" si="3"/>
        <v>0</v>
      </c>
      <c r="X73" s="77"/>
    </row>
    <row r="74" spans="1:24" s="10" customFormat="1" ht="31.5" thickTop="1" thickBot="1" x14ac:dyDescent="0.3">
      <c r="A74" s="20">
        <v>65</v>
      </c>
      <c r="B74" s="74" t="s">
        <v>32</v>
      </c>
      <c r="C74" s="74"/>
      <c r="D74" s="74"/>
      <c r="E74" s="20" t="s">
        <v>30</v>
      </c>
      <c r="F74" s="19">
        <v>8512</v>
      </c>
      <c r="G74" s="20" t="s">
        <v>128</v>
      </c>
      <c r="H74" s="20" t="s">
        <v>41</v>
      </c>
      <c r="I74" s="20">
        <v>18.02</v>
      </c>
      <c r="J74" s="20">
        <v>18.02</v>
      </c>
      <c r="K74" s="20">
        <v>0</v>
      </c>
      <c r="L74" s="20">
        <v>27</v>
      </c>
      <c r="M74" s="20">
        <v>41</v>
      </c>
      <c r="N74" s="20">
        <v>12.44</v>
      </c>
      <c r="O74" s="24"/>
      <c r="P74" s="70">
        <v>0</v>
      </c>
      <c r="Q74" s="83">
        <v>3.8</v>
      </c>
      <c r="R74" s="71">
        <v>86395</v>
      </c>
      <c r="S74" s="70">
        <f t="shared" si="1"/>
        <v>328301</v>
      </c>
      <c r="T74" s="24">
        <v>0</v>
      </c>
      <c r="U74" s="24"/>
      <c r="V74" s="70">
        <f t="shared" si="2"/>
        <v>0</v>
      </c>
      <c r="W74" s="70">
        <f t="shared" si="3"/>
        <v>328301</v>
      </c>
      <c r="X74" s="79" t="s">
        <v>323</v>
      </c>
    </row>
    <row r="75" spans="1:24" s="10" customFormat="1" ht="91.5" thickTop="1" thickBot="1" x14ac:dyDescent="0.3">
      <c r="A75" s="20">
        <v>66</v>
      </c>
      <c r="B75" s="63" t="s">
        <v>521</v>
      </c>
      <c r="C75" s="63" t="s">
        <v>522</v>
      </c>
      <c r="D75" s="63" t="s">
        <v>523</v>
      </c>
      <c r="E75" s="20" t="s">
        <v>30</v>
      </c>
      <c r="F75" s="19">
        <v>8512</v>
      </c>
      <c r="G75" s="20" t="s">
        <v>381</v>
      </c>
      <c r="H75" s="20" t="s">
        <v>247</v>
      </c>
      <c r="I75" s="20">
        <v>33</v>
      </c>
      <c r="J75" s="20">
        <v>0</v>
      </c>
      <c r="K75" s="20">
        <v>0</v>
      </c>
      <c r="L75" s="20">
        <v>12</v>
      </c>
      <c r="M75" s="20">
        <v>11</v>
      </c>
      <c r="N75" s="20"/>
      <c r="O75" s="24"/>
      <c r="P75" s="70">
        <f t="shared" ref="P75:P138" si="4">N75*$O$9</f>
        <v>0</v>
      </c>
      <c r="Q75" s="83">
        <v>33</v>
      </c>
      <c r="R75" s="71">
        <v>86395</v>
      </c>
      <c r="S75" s="70">
        <f t="shared" ref="S75:S138" si="5">Q75*$R$9</f>
        <v>2851035</v>
      </c>
      <c r="T75" s="24"/>
      <c r="U75" s="24"/>
      <c r="V75" s="70">
        <f t="shared" ref="V75:V138" si="6">T75*$U$9</f>
        <v>0</v>
      </c>
      <c r="W75" s="70">
        <f t="shared" ref="W75:W138" si="7">P75+S75+$V$10</f>
        <v>2851035</v>
      </c>
      <c r="X75" s="79"/>
    </row>
    <row r="76" spans="1:24" s="10" customFormat="1" ht="17.25" thickTop="1" thickBot="1" x14ac:dyDescent="0.3">
      <c r="A76" s="20">
        <v>67</v>
      </c>
      <c r="B76" s="74" t="s">
        <v>275</v>
      </c>
      <c r="C76" s="74"/>
      <c r="D76" s="74" t="s">
        <v>380</v>
      </c>
      <c r="E76" s="20" t="s">
        <v>30</v>
      </c>
      <c r="F76" s="19">
        <v>8512</v>
      </c>
      <c r="G76" s="20" t="s">
        <v>382</v>
      </c>
      <c r="H76" s="20" t="s">
        <v>247</v>
      </c>
      <c r="I76" s="20">
        <v>25.46</v>
      </c>
      <c r="J76" s="20">
        <v>0</v>
      </c>
      <c r="K76" s="20">
        <v>0</v>
      </c>
      <c r="L76" s="20">
        <v>46</v>
      </c>
      <c r="M76" s="20">
        <v>102</v>
      </c>
      <c r="N76" s="20"/>
      <c r="O76" s="24"/>
      <c r="P76" s="70">
        <f t="shared" si="4"/>
        <v>0</v>
      </c>
      <c r="Q76" s="83">
        <v>25.46</v>
      </c>
      <c r="R76" s="71">
        <v>86395</v>
      </c>
      <c r="S76" s="70">
        <f t="shared" si="5"/>
        <v>2199616.7000000002</v>
      </c>
      <c r="T76" s="24"/>
      <c r="U76" s="24"/>
      <c r="V76" s="70">
        <f t="shared" si="6"/>
        <v>0</v>
      </c>
      <c r="W76" s="70">
        <f t="shared" si="7"/>
        <v>2199616.7000000002</v>
      </c>
      <c r="X76" s="79"/>
    </row>
    <row r="77" spans="1:24" s="10" customFormat="1" ht="91.5" thickTop="1" thickBot="1" x14ac:dyDescent="0.3">
      <c r="A77" s="20">
        <v>68</v>
      </c>
      <c r="B77" s="63" t="s">
        <v>524</v>
      </c>
      <c r="C77" s="84" t="s">
        <v>525</v>
      </c>
      <c r="D77" s="84" t="s">
        <v>526</v>
      </c>
      <c r="E77" s="20" t="s">
        <v>30</v>
      </c>
      <c r="F77" s="19">
        <v>8512</v>
      </c>
      <c r="G77" s="85" t="s">
        <v>129</v>
      </c>
      <c r="H77" s="20" t="s">
        <v>130</v>
      </c>
      <c r="I77" s="57">
        <v>57.5</v>
      </c>
      <c r="J77" s="57"/>
      <c r="K77" s="57"/>
      <c r="L77" s="57">
        <v>22</v>
      </c>
      <c r="M77" s="57">
        <v>27</v>
      </c>
      <c r="N77" s="24"/>
      <c r="O77" s="24"/>
      <c r="P77" s="70">
        <f t="shared" si="4"/>
        <v>0</v>
      </c>
      <c r="Q77" s="24">
        <v>57.7</v>
      </c>
      <c r="R77" s="71">
        <v>86395</v>
      </c>
      <c r="S77" s="70">
        <f t="shared" si="5"/>
        <v>4984991.5</v>
      </c>
      <c r="T77" s="24"/>
      <c r="U77" s="24"/>
      <c r="V77" s="70">
        <f t="shared" si="6"/>
        <v>0</v>
      </c>
      <c r="W77" s="70">
        <f t="shared" si="7"/>
        <v>4984991.5</v>
      </c>
      <c r="X77" s="77"/>
    </row>
    <row r="78" spans="1:24" s="10" customFormat="1" ht="91.5" thickTop="1" thickBot="1" x14ac:dyDescent="0.3">
      <c r="A78" s="20">
        <v>69</v>
      </c>
      <c r="B78" s="84" t="s">
        <v>527</v>
      </c>
      <c r="C78" s="84" t="s">
        <v>528</v>
      </c>
      <c r="D78" s="84" t="s">
        <v>529</v>
      </c>
      <c r="E78" s="20" t="s">
        <v>30</v>
      </c>
      <c r="F78" s="57">
        <v>8512</v>
      </c>
      <c r="G78" s="85" t="s">
        <v>383</v>
      </c>
      <c r="H78" s="20" t="s">
        <v>247</v>
      </c>
      <c r="I78" s="57">
        <v>57.5</v>
      </c>
      <c r="J78" s="57"/>
      <c r="K78" s="57"/>
      <c r="L78" s="57"/>
      <c r="M78" s="57"/>
      <c r="N78" s="24"/>
      <c r="O78" s="24"/>
      <c r="P78" s="70">
        <f t="shared" si="4"/>
        <v>0</v>
      </c>
      <c r="Q78" s="24">
        <v>57.5</v>
      </c>
      <c r="R78" s="71">
        <v>86395</v>
      </c>
      <c r="S78" s="70">
        <f t="shared" si="5"/>
        <v>4967712.5</v>
      </c>
      <c r="T78" s="24"/>
      <c r="U78" s="24"/>
      <c r="V78" s="70">
        <f t="shared" si="6"/>
        <v>0</v>
      </c>
      <c r="W78" s="70">
        <f t="shared" si="7"/>
        <v>4967712.5</v>
      </c>
      <c r="X78" s="77"/>
    </row>
    <row r="79" spans="1:24" s="10" customFormat="1" ht="61.5" thickTop="1" thickBot="1" x14ac:dyDescent="0.3">
      <c r="A79" s="20">
        <v>70</v>
      </c>
      <c r="B79" s="84" t="s">
        <v>530</v>
      </c>
      <c r="C79" s="84" t="s">
        <v>531</v>
      </c>
      <c r="D79" s="84" t="s">
        <v>532</v>
      </c>
      <c r="E79" s="20" t="s">
        <v>30</v>
      </c>
      <c r="F79" s="57">
        <v>8512</v>
      </c>
      <c r="G79" s="85" t="s">
        <v>384</v>
      </c>
      <c r="H79" s="20" t="s">
        <v>247</v>
      </c>
      <c r="I79" s="57">
        <v>33</v>
      </c>
      <c r="J79" s="57"/>
      <c r="K79" s="57"/>
      <c r="L79" s="57"/>
      <c r="M79" s="57"/>
      <c r="N79" s="24"/>
      <c r="O79" s="24"/>
      <c r="P79" s="70">
        <f t="shared" si="4"/>
        <v>0</v>
      </c>
      <c r="Q79" s="24">
        <v>33</v>
      </c>
      <c r="R79" s="71">
        <v>86395</v>
      </c>
      <c r="S79" s="70">
        <f t="shared" si="5"/>
        <v>2851035</v>
      </c>
      <c r="T79" s="24"/>
      <c r="U79" s="24"/>
      <c r="V79" s="70">
        <f t="shared" si="6"/>
        <v>0</v>
      </c>
      <c r="W79" s="70">
        <f t="shared" si="7"/>
        <v>2851035</v>
      </c>
      <c r="X79" s="77"/>
    </row>
    <row r="80" spans="1:24" s="10" customFormat="1" ht="31.5" thickTop="1" thickBot="1" x14ac:dyDescent="0.3">
      <c r="A80" s="20">
        <v>71</v>
      </c>
      <c r="B80" s="74" t="s">
        <v>32</v>
      </c>
      <c r="C80" s="74"/>
      <c r="D80" s="74"/>
      <c r="E80" s="20" t="s">
        <v>30</v>
      </c>
      <c r="F80" s="19">
        <v>8512</v>
      </c>
      <c r="G80" s="20" t="s">
        <v>74</v>
      </c>
      <c r="H80" s="20" t="s">
        <v>41</v>
      </c>
      <c r="I80" s="20">
        <v>8.09</v>
      </c>
      <c r="J80" s="20">
        <v>8.09</v>
      </c>
      <c r="K80" s="20">
        <v>0</v>
      </c>
      <c r="L80" s="20">
        <v>33</v>
      </c>
      <c r="M80" s="20">
        <v>232</v>
      </c>
      <c r="N80" s="20">
        <v>8.09</v>
      </c>
      <c r="O80" s="24"/>
      <c r="P80" s="70">
        <v>0</v>
      </c>
      <c r="Q80" s="24">
        <v>0</v>
      </c>
      <c r="R80" s="71"/>
      <c r="S80" s="70">
        <f t="shared" si="5"/>
        <v>0</v>
      </c>
      <c r="T80" s="24">
        <v>0</v>
      </c>
      <c r="U80" s="24"/>
      <c r="V80" s="70">
        <f t="shared" si="6"/>
        <v>0</v>
      </c>
      <c r="W80" s="70">
        <f t="shared" si="7"/>
        <v>0</v>
      </c>
      <c r="X80" s="79" t="s">
        <v>283</v>
      </c>
    </row>
    <row r="81" spans="1:24" s="10" customFormat="1" ht="46.5" thickTop="1" thickBot="1" x14ac:dyDescent="0.3">
      <c r="A81" s="21">
        <v>72</v>
      </c>
      <c r="B81" s="74" t="s">
        <v>32</v>
      </c>
      <c r="C81" s="74"/>
      <c r="D81" s="74"/>
      <c r="E81" s="20" t="s">
        <v>30</v>
      </c>
      <c r="F81" s="19">
        <v>8512</v>
      </c>
      <c r="G81" s="20" t="s">
        <v>132</v>
      </c>
      <c r="H81" s="20" t="s">
        <v>41</v>
      </c>
      <c r="I81" s="20">
        <v>39.450000000000003</v>
      </c>
      <c r="J81" s="20">
        <v>39.450000000000003</v>
      </c>
      <c r="K81" s="20">
        <v>0</v>
      </c>
      <c r="L81" s="20">
        <v>30</v>
      </c>
      <c r="M81" s="20">
        <v>209</v>
      </c>
      <c r="N81" s="20">
        <v>25.4</v>
      </c>
      <c r="O81" s="24"/>
      <c r="P81" s="70">
        <v>0</v>
      </c>
      <c r="Q81" s="83">
        <v>0</v>
      </c>
      <c r="R81" s="71"/>
      <c r="S81" s="70">
        <f t="shared" si="5"/>
        <v>0</v>
      </c>
      <c r="T81" s="24"/>
      <c r="U81" s="24"/>
      <c r="V81" s="70">
        <f t="shared" si="6"/>
        <v>0</v>
      </c>
      <c r="W81" s="70">
        <f t="shared" si="7"/>
        <v>0</v>
      </c>
      <c r="X81" s="79" t="s">
        <v>324</v>
      </c>
    </row>
    <row r="82" spans="1:24" s="10" customFormat="1" ht="31.5" thickTop="1" thickBot="1" x14ac:dyDescent="0.3">
      <c r="A82" s="20">
        <v>73</v>
      </c>
      <c r="B82" s="74" t="s">
        <v>32</v>
      </c>
      <c r="C82" s="74"/>
      <c r="D82" s="74"/>
      <c r="E82" s="20" t="s">
        <v>30</v>
      </c>
      <c r="F82" s="19">
        <v>8512</v>
      </c>
      <c r="G82" s="20" t="s">
        <v>133</v>
      </c>
      <c r="H82" s="20" t="s">
        <v>41</v>
      </c>
      <c r="I82" s="20">
        <v>37.32</v>
      </c>
      <c r="J82" s="20">
        <v>37.32</v>
      </c>
      <c r="K82" s="20">
        <v>0</v>
      </c>
      <c r="L82" s="20">
        <v>17</v>
      </c>
      <c r="M82" s="20">
        <v>101</v>
      </c>
      <c r="N82" s="20">
        <v>21.1</v>
      </c>
      <c r="O82" s="24"/>
      <c r="P82" s="70">
        <v>0</v>
      </c>
      <c r="Q82" s="83">
        <v>21.1</v>
      </c>
      <c r="R82" s="71">
        <v>86395</v>
      </c>
      <c r="S82" s="70">
        <f t="shared" si="5"/>
        <v>1822934.5000000002</v>
      </c>
      <c r="T82" s="24"/>
      <c r="U82" s="24"/>
      <c r="V82" s="70">
        <f t="shared" si="6"/>
        <v>0</v>
      </c>
      <c r="W82" s="70">
        <f t="shared" si="7"/>
        <v>1822934.5000000002</v>
      </c>
      <c r="X82" s="79" t="s">
        <v>284</v>
      </c>
    </row>
    <row r="83" spans="1:24" s="10" customFormat="1" ht="17.25" thickTop="1" thickBot="1" x14ac:dyDescent="0.3">
      <c r="A83" s="20">
        <v>74</v>
      </c>
      <c r="B83" s="74" t="s">
        <v>32</v>
      </c>
      <c r="C83" s="74"/>
      <c r="D83" s="74"/>
      <c r="E83" s="20" t="s">
        <v>30</v>
      </c>
      <c r="F83" s="19">
        <v>8512</v>
      </c>
      <c r="G83" s="60" t="s">
        <v>55</v>
      </c>
      <c r="H83" s="20" t="s">
        <v>45</v>
      </c>
      <c r="I83" s="20">
        <v>225.22</v>
      </c>
      <c r="J83" s="20">
        <v>225.22</v>
      </c>
      <c r="K83" s="20">
        <v>0</v>
      </c>
      <c r="L83" s="20">
        <v>9</v>
      </c>
      <c r="M83" s="20">
        <v>187</v>
      </c>
      <c r="N83" s="20">
        <v>31.1</v>
      </c>
      <c r="O83" s="24"/>
      <c r="P83" s="70">
        <v>0</v>
      </c>
      <c r="Q83" s="83">
        <v>14.8</v>
      </c>
      <c r="R83" s="71">
        <v>86395</v>
      </c>
      <c r="S83" s="70">
        <f t="shared" si="5"/>
        <v>1278646</v>
      </c>
      <c r="T83" s="24"/>
      <c r="U83" s="24"/>
      <c r="V83" s="70">
        <f t="shared" si="6"/>
        <v>0</v>
      </c>
      <c r="W83" s="70">
        <f t="shared" si="7"/>
        <v>1278646</v>
      </c>
      <c r="X83" s="77"/>
    </row>
    <row r="84" spans="1:24" s="10" customFormat="1" ht="17.25" thickTop="1" thickBot="1" x14ac:dyDescent="0.3">
      <c r="A84" s="21">
        <v>75</v>
      </c>
      <c r="B84" s="74" t="s">
        <v>32</v>
      </c>
      <c r="C84" s="74"/>
      <c r="D84" s="74"/>
      <c r="E84" s="20" t="s">
        <v>30</v>
      </c>
      <c r="F84" s="19">
        <v>8512</v>
      </c>
      <c r="G84" s="20" t="s">
        <v>134</v>
      </c>
      <c r="H84" s="20" t="s">
        <v>33</v>
      </c>
      <c r="I84" s="20">
        <v>128.52000000000001</v>
      </c>
      <c r="J84" s="20">
        <v>128.52000000000001</v>
      </c>
      <c r="K84" s="20">
        <v>0</v>
      </c>
      <c r="L84" s="20">
        <v>9</v>
      </c>
      <c r="M84" s="20">
        <v>188</v>
      </c>
      <c r="N84" s="20">
        <v>10.1</v>
      </c>
      <c r="O84" s="24"/>
      <c r="P84" s="70">
        <v>0</v>
      </c>
      <c r="Q84" s="83">
        <v>0</v>
      </c>
      <c r="R84" s="71"/>
      <c r="S84" s="70">
        <f t="shared" si="5"/>
        <v>0</v>
      </c>
      <c r="T84" s="24">
        <v>0</v>
      </c>
      <c r="U84" s="24"/>
      <c r="V84" s="70">
        <f t="shared" si="6"/>
        <v>0</v>
      </c>
      <c r="W84" s="70">
        <f t="shared" si="7"/>
        <v>0</v>
      </c>
      <c r="X84" s="77"/>
    </row>
    <row r="85" spans="1:24" s="10" customFormat="1" ht="76.5" thickTop="1" thickBot="1" x14ac:dyDescent="0.3">
      <c r="A85" s="20">
        <v>76</v>
      </c>
      <c r="B85" s="63" t="s">
        <v>533</v>
      </c>
      <c r="C85" s="63" t="s">
        <v>534</v>
      </c>
      <c r="D85" s="63" t="s">
        <v>535</v>
      </c>
      <c r="E85" s="20" t="s">
        <v>30</v>
      </c>
      <c r="F85" s="19">
        <v>8512</v>
      </c>
      <c r="G85" s="20" t="s">
        <v>135</v>
      </c>
      <c r="H85" s="20" t="s">
        <v>41</v>
      </c>
      <c r="I85" s="20">
        <v>273.36</v>
      </c>
      <c r="J85" s="20">
        <v>273.36</v>
      </c>
      <c r="K85" s="20">
        <v>129.36000000000001</v>
      </c>
      <c r="L85" s="20">
        <v>68</v>
      </c>
      <c r="M85" s="20">
        <v>64</v>
      </c>
      <c r="N85" s="24">
        <v>11.5</v>
      </c>
      <c r="O85" s="24"/>
      <c r="P85" s="70">
        <f t="shared" si="4"/>
        <v>365665.5</v>
      </c>
      <c r="Q85" s="24">
        <v>3</v>
      </c>
      <c r="R85" s="71">
        <v>86395</v>
      </c>
      <c r="S85" s="70">
        <f t="shared" si="5"/>
        <v>259185</v>
      </c>
      <c r="T85" s="24"/>
      <c r="U85" s="24"/>
      <c r="V85" s="70">
        <f t="shared" si="6"/>
        <v>0</v>
      </c>
      <c r="W85" s="70">
        <f t="shared" si="7"/>
        <v>624850.5</v>
      </c>
      <c r="X85" s="77"/>
    </row>
    <row r="86" spans="1:24" s="10" customFormat="1" ht="46.5" thickTop="1" thickBot="1" x14ac:dyDescent="0.3">
      <c r="A86" s="20">
        <v>77</v>
      </c>
      <c r="B86" s="74" t="s">
        <v>32</v>
      </c>
      <c r="C86" s="74"/>
      <c r="D86" s="74"/>
      <c r="E86" s="20" t="s">
        <v>30</v>
      </c>
      <c r="F86" s="19">
        <v>8512</v>
      </c>
      <c r="G86" s="20" t="s">
        <v>136</v>
      </c>
      <c r="H86" s="20" t="s">
        <v>41</v>
      </c>
      <c r="I86" s="20">
        <v>31.03</v>
      </c>
      <c r="J86" s="20">
        <v>31.03</v>
      </c>
      <c r="K86" s="20">
        <v>0</v>
      </c>
      <c r="L86" s="20">
        <v>30</v>
      </c>
      <c r="M86" s="20">
        <v>234</v>
      </c>
      <c r="N86" s="20">
        <v>22</v>
      </c>
      <c r="O86" s="24"/>
      <c r="P86" s="70">
        <v>0</v>
      </c>
      <c r="Q86" s="83"/>
      <c r="R86" s="71"/>
      <c r="S86" s="70">
        <f t="shared" si="5"/>
        <v>0</v>
      </c>
      <c r="T86" s="24"/>
      <c r="U86" s="24"/>
      <c r="V86" s="70">
        <f t="shared" si="6"/>
        <v>0</v>
      </c>
      <c r="W86" s="70">
        <f t="shared" si="7"/>
        <v>0</v>
      </c>
      <c r="X86" s="79" t="s">
        <v>285</v>
      </c>
    </row>
    <row r="87" spans="1:24" s="10" customFormat="1" ht="31.5" thickTop="1" thickBot="1" x14ac:dyDescent="0.3">
      <c r="A87" s="21">
        <v>78</v>
      </c>
      <c r="B87" s="74" t="s">
        <v>32</v>
      </c>
      <c r="C87" s="74"/>
      <c r="D87" s="74"/>
      <c r="E87" s="20" t="s">
        <v>30</v>
      </c>
      <c r="F87" s="19">
        <v>8512</v>
      </c>
      <c r="G87" s="20" t="s">
        <v>137</v>
      </c>
      <c r="H87" s="20" t="s">
        <v>41</v>
      </c>
      <c r="I87" s="20">
        <v>29.72</v>
      </c>
      <c r="J87" s="20">
        <v>29.72</v>
      </c>
      <c r="K87" s="20">
        <v>0</v>
      </c>
      <c r="L87" s="20">
        <v>30</v>
      </c>
      <c r="M87" s="20">
        <v>235</v>
      </c>
      <c r="N87" s="20">
        <v>22</v>
      </c>
      <c r="O87" s="24"/>
      <c r="P87" s="70">
        <v>0</v>
      </c>
      <c r="Q87" s="24"/>
      <c r="R87" s="71"/>
      <c r="S87" s="70">
        <f t="shared" si="5"/>
        <v>0</v>
      </c>
      <c r="T87" s="24"/>
      <c r="U87" s="24"/>
      <c r="V87" s="70">
        <f t="shared" si="6"/>
        <v>0</v>
      </c>
      <c r="W87" s="70">
        <f t="shared" si="7"/>
        <v>0</v>
      </c>
      <c r="X87" s="79" t="s">
        <v>286</v>
      </c>
    </row>
    <row r="88" spans="1:24" s="10" customFormat="1" ht="46.5" thickTop="1" thickBot="1" x14ac:dyDescent="0.3">
      <c r="A88" s="20">
        <v>79</v>
      </c>
      <c r="B88" s="74" t="s">
        <v>32</v>
      </c>
      <c r="C88" s="74"/>
      <c r="D88" s="74"/>
      <c r="E88" s="20" t="s">
        <v>30</v>
      </c>
      <c r="F88" s="19">
        <v>8512</v>
      </c>
      <c r="G88" s="20" t="s">
        <v>138</v>
      </c>
      <c r="H88" s="20" t="s">
        <v>41</v>
      </c>
      <c r="I88" s="20">
        <v>25.44</v>
      </c>
      <c r="J88" s="20">
        <v>25.44</v>
      </c>
      <c r="K88" s="20">
        <v>0</v>
      </c>
      <c r="L88" s="20">
        <v>30</v>
      </c>
      <c r="M88" s="20">
        <v>224</v>
      </c>
      <c r="N88" s="20">
        <v>15.7</v>
      </c>
      <c r="O88" s="24"/>
      <c r="P88" s="70">
        <v>0</v>
      </c>
      <c r="Q88" s="24"/>
      <c r="R88" s="71"/>
      <c r="S88" s="70">
        <f t="shared" si="5"/>
        <v>0</v>
      </c>
      <c r="T88" s="24"/>
      <c r="U88" s="24"/>
      <c r="V88" s="70">
        <f t="shared" si="6"/>
        <v>0</v>
      </c>
      <c r="W88" s="70">
        <f t="shared" si="7"/>
        <v>0</v>
      </c>
      <c r="X88" s="79" t="s">
        <v>287</v>
      </c>
    </row>
    <row r="89" spans="1:24" s="10" customFormat="1" ht="17.25" thickTop="1" thickBot="1" x14ac:dyDescent="0.3">
      <c r="A89" s="21">
        <v>80</v>
      </c>
      <c r="B89" s="74" t="s">
        <v>32</v>
      </c>
      <c r="C89" s="74"/>
      <c r="D89" s="74"/>
      <c r="E89" s="20" t="s">
        <v>30</v>
      </c>
      <c r="F89" s="19">
        <v>8512</v>
      </c>
      <c r="G89" s="60" t="s">
        <v>139</v>
      </c>
      <c r="H89" s="20" t="s">
        <v>68</v>
      </c>
      <c r="I89" s="20">
        <v>68.510000000000005</v>
      </c>
      <c r="J89" s="20">
        <v>68.510000000000005</v>
      </c>
      <c r="K89" s="20">
        <v>0</v>
      </c>
      <c r="L89" s="20">
        <v>10</v>
      </c>
      <c r="M89" s="20">
        <v>17</v>
      </c>
      <c r="N89" s="20">
        <v>4.3</v>
      </c>
      <c r="O89" s="24"/>
      <c r="P89" s="70">
        <v>0</v>
      </c>
      <c r="Q89" s="24"/>
      <c r="R89" s="71"/>
      <c r="S89" s="70">
        <f t="shared" si="5"/>
        <v>0</v>
      </c>
      <c r="T89" s="24"/>
      <c r="U89" s="24"/>
      <c r="V89" s="70">
        <f t="shared" si="6"/>
        <v>0</v>
      </c>
      <c r="W89" s="70">
        <f t="shared" si="7"/>
        <v>0</v>
      </c>
      <c r="X89" s="77"/>
    </row>
    <row r="90" spans="1:24" s="10" customFormat="1" ht="17.25" thickTop="1" thickBot="1" x14ac:dyDescent="0.3">
      <c r="A90" s="20">
        <v>81</v>
      </c>
      <c r="B90" s="74" t="s">
        <v>32</v>
      </c>
      <c r="C90" s="74"/>
      <c r="D90" s="74"/>
      <c r="E90" s="20" t="s">
        <v>30</v>
      </c>
      <c r="F90" s="19">
        <v>8512</v>
      </c>
      <c r="G90" s="20" t="s">
        <v>140</v>
      </c>
      <c r="H90" s="20" t="s">
        <v>82</v>
      </c>
      <c r="I90" s="20">
        <v>40300</v>
      </c>
      <c r="J90" s="20">
        <v>40300</v>
      </c>
      <c r="K90" s="20"/>
      <c r="L90" s="20">
        <v>4</v>
      </c>
      <c r="M90" s="20">
        <v>208</v>
      </c>
      <c r="N90" s="20">
        <v>6.8</v>
      </c>
      <c r="O90" s="24"/>
      <c r="P90" s="70">
        <v>0</v>
      </c>
      <c r="Q90" s="24"/>
      <c r="R90" s="71"/>
      <c r="S90" s="70">
        <f t="shared" si="5"/>
        <v>0</v>
      </c>
      <c r="T90" s="24"/>
      <c r="U90" s="24"/>
      <c r="V90" s="70">
        <f t="shared" si="6"/>
        <v>0</v>
      </c>
      <c r="W90" s="70">
        <f t="shared" si="7"/>
        <v>0</v>
      </c>
      <c r="X90" s="77"/>
    </row>
    <row r="91" spans="1:24" s="10" customFormat="1" ht="31.5" thickTop="1" thickBot="1" x14ac:dyDescent="0.3">
      <c r="A91" s="20">
        <v>82</v>
      </c>
      <c r="B91" s="74" t="s">
        <v>377</v>
      </c>
      <c r="C91" s="74"/>
      <c r="D91" s="74"/>
      <c r="E91" s="20" t="s">
        <v>30</v>
      </c>
      <c r="F91" s="19">
        <v>8512</v>
      </c>
      <c r="G91" s="60" t="s">
        <v>48</v>
      </c>
      <c r="H91" s="20" t="s">
        <v>141</v>
      </c>
      <c r="I91" s="20">
        <v>362.29</v>
      </c>
      <c r="J91" s="20">
        <v>362.29</v>
      </c>
      <c r="K91" s="20">
        <v>313.39</v>
      </c>
      <c r="L91" s="20">
        <v>8</v>
      </c>
      <c r="M91" s="20">
        <v>177</v>
      </c>
      <c r="N91" s="20"/>
      <c r="O91" s="24"/>
      <c r="P91" s="70">
        <f t="shared" si="4"/>
        <v>0</v>
      </c>
      <c r="Q91" s="65"/>
      <c r="R91" s="71"/>
      <c r="S91" s="70">
        <f t="shared" si="5"/>
        <v>0</v>
      </c>
      <c r="T91" s="24"/>
      <c r="U91" s="24"/>
      <c r="V91" s="70">
        <f t="shared" si="6"/>
        <v>0</v>
      </c>
      <c r="W91" s="70">
        <f t="shared" si="7"/>
        <v>0</v>
      </c>
      <c r="X91" s="80" t="s">
        <v>288</v>
      </c>
    </row>
    <row r="92" spans="1:24" s="10" customFormat="1" ht="46.5" thickTop="1" thickBot="1" x14ac:dyDescent="0.3">
      <c r="A92" s="23">
        <v>83</v>
      </c>
      <c r="B92" s="63" t="s">
        <v>536</v>
      </c>
      <c r="C92" s="63" t="s">
        <v>537</v>
      </c>
      <c r="D92" s="63" t="s">
        <v>538</v>
      </c>
      <c r="E92" s="20" t="s">
        <v>30</v>
      </c>
      <c r="F92" s="19">
        <v>8512</v>
      </c>
      <c r="G92" s="60" t="s">
        <v>375</v>
      </c>
      <c r="H92" s="20" t="s">
        <v>247</v>
      </c>
      <c r="I92" s="20">
        <v>32.36</v>
      </c>
      <c r="J92" s="20">
        <v>0</v>
      </c>
      <c r="K92" s="20">
        <v>0</v>
      </c>
      <c r="L92" s="20">
        <v>8</v>
      </c>
      <c r="M92" s="20">
        <v>235</v>
      </c>
      <c r="N92" s="20"/>
      <c r="O92" s="24"/>
      <c r="P92" s="70">
        <f t="shared" si="4"/>
        <v>0</v>
      </c>
      <c r="Q92" s="65">
        <v>32.36</v>
      </c>
      <c r="R92" s="71">
        <v>86395</v>
      </c>
      <c r="S92" s="70">
        <f t="shared" si="5"/>
        <v>2795742.1999999997</v>
      </c>
      <c r="T92" s="24"/>
      <c r="U92" s="24"/>
      <c r="V92" s="70">
        <f t="shared" si="6"/>
        <v>0</v>
      </c>
      <c r="W92" s="70">
        <f t="shared" si="7"/>
        <v>2795742.1999999997</v>
      </c>
      <c r="X92" s="80"/>
    </row>
    <row r="93" spans="1:24" s="10" customFormat="1" ht="121.5" thickTop="1" thickBot="1" x14ac:dyDescent="0.3">
      <c r="A93" s="20">
        <v>84</v>
      </c>
      <c r="B93" s="63" t="s">
        <v>539</v>
      </c>
      <c r="C93" s="63" t="s">
        <v>540</v>
      </c>
      <c r="D93" s="63" t="s">
        <v>541</v>
      </c>
      <c r="E93" s="20" t="s">
        <v>30</v>
      </c>
      <c r="F93" s="19">
        <v>8512</v>
      </c>
      <c r="G93" s="20" t="s">
        <v>142</v>
      </c>
      <c r="H93" s="20" t="s">
        <v>143</v>
      </c>
      <c r="I93" s="20">
        <v>60.3</v>
      </c>
      <c r="J93" s="20"/>
      <c r="K93" s="20"/>
      <c r="L93" s="20">
        <v>8</v>
      </c>
      <c r="M93" s="20">
        <v>181</v>
      </c>
      <c r="N93" s="20"/>
      <c r="O93" s="24"/>
      <c r="P93" s="70">
        <f t="shared" si="4"/>
        <v>0</v>
      </c>
      <c r="Q93" s="20">
        <v>60.3</v>
      </c>
      <c r="R93" s="71">
        <v>86395</v>
      </c>
      <c r="S93" s="70">
        <f t="shared" si="5"/>
        <v>5209618.5</v>
      </c>
      <c r="T93" s="24"/>
      <c r="U93" s="24"/>
      <c r="V93" s="70">
        <f t="shared" si="6"/>
        <v>0</v>
      </c>
      <c r="W93" s="70">
        <f t="shared" si="7"/>
        <v>5209618.5</v>
      </c>
      <c r="X93" s="77"/>
    </row>
    <row r="94" spans="1:24" s="10" customFormat="1" ht="17.25" thickTop="1" thickBot="1" x14ac:dyDescent="0.3">
      <c r="A94" s="20">
        <v>85</v>
      </c>
      <c r="B94" s="74" t="s">
        <v>372</v>
      </c>
      <c r="C94" s="74" t="s">
        <v>373</v>
      </c>
      <c r="D94" s="74" t="s">
        <v>144</v>
      </c>
      <c r="E94" s="20" t="s">
        <v>30</v>
      </c>
      <c r="F94" s="19">
        <v>8512</v>
      </c>
      <c r="G94" s="20" t="s">
        <v>376</v>
      </c>
      <c r="H94" s="20" t="s">
        <v>247</v>
      </c>
      <c r="I94" s="20">
        <v>32.36</v>
      </c>
      <c r="J94" s="20">
        <v>0</v>
      </c>
      <c r="K94" s="20">
        <v>0</v>
      </c>
      <c r="L94" s="20">
        <v>12</v>
      </c>
      <c r="M94" s="20">
        <v>18</v>
      </c>
      <c r="N94" s="20"/>
      <c r="O94" s="24"/>
      <c r="P94" s="70">
        <f t="shared" si="4"/>
        <v>0</v>
      </c>
      <c r="Q94" s="20">
        <v>32.36</v>
      </c>
      <c r="R94" s="71">
        <v>86395</v>
      </c>
      <c r="S94" s="70">
        <f t="shared" si="5"/>
        <v>2795742.1999999997</v>
      </c>
      <c r="T94" s="24"/>
      <c r="U94" s="24"/>
      <c r="V94" s="70">
        <f t="shared" si="6"/>
        <v>0</v>
      </c>
      <c r="W94" s="70">
        <f t="shared" si="7"/>
        <v>2795742.1999999997</v>
      </c>
      <c r="X94" s="77"/>
    </row>
    <row r="95" spans="1:24" s="10" customFormat="1" ht="31.5" thickTop="1" thickBot="1" x14ac:dyDescent="0.3">
      <c r="A95" s="21">
        <v>86</v>
      </c>
      <c r="B95" s="63" t="s">
        <v>542</v>
      </c>
      <c r="C95" s="63" t="s">
        <v>543</v>
      </c>
      <c r="D95" s="63" t="s">
        <v>544</v>
      </c>
      <c r="E95" s="20" t="s">
        <v>30</v>
      </c>
      <c r="F95" s="19">
        <v>8512</v>
      </c>
      <c r="G95" s="20" t="s">
        <v>145</v>
      </c>
      <c r="H95" s="20" t="s">
        <v>143</v>
      </c>
      <c r="I95" s="20">
        <v>36.93</v>
      </c>
      <c r="J95" s="20"/>
      <c r="K95" s="20"/>
      <c r="L95" s="20">
        <v>8</v>
      </c>
      <c r="M95" s="20">
        <v>180</v>
      </c>
      <c r="N95" s="20"/>
      <c r="O95" s="24"/>
      <c r="P95" s="70">
        <f t="shared" si="4"/>
        <v>0</v>
      </c>
      <c r="Q95" s="20">
        <v>36.93</v>
      </c>
      <c r="R95" s="71">
        <v>86395</v>
      </c>
      <c r="S95" s="70">
        <f t="shared" si="5"/>
        <v>3190567.35</v>
      </c>
      <c r="T95" s="24"/>
      <c r="U95" s="24"/>
      <c r="V95" s="70">
        <f t="shared" si="6"/>
        <v>0</v>
      </c>
      <c r="W95" s="70">
        <f t="shared" si="7"/>
        <v>3190567.35</v>
      </c>
      <c r="X95" s="77"/>
    </row>
    <row r="96" spans="1:24" s="10" customFormat="1" ht="17.25" thickTop="1" thickBot="1" x14ac:dyDescent="0.3">
      <c r="A96" s="20">
        <v>87</v>
      </c>
      <c r="B96" s="74" t="s">
        <v>146</v>
      </c>
      <c r="C96" s="74" t="s">
        <v>50</v>
      </c>
      <c r="D96" s="74" t="s">
        <v>147</v>
      </c>
      <c r="E96" s="20" t="s">
        <v>30</v>
      </c>
      <c r="F96" s="19">
        <v>8512</v>
      </c>
      <c r="G96" s="20" t="s">
        <v>148</v>
      </c>
      <c r="H96" s="20" t="s">
        <v>143</v>
      </c>
      <c r="I96" s="20">
        <v>60.3</v>
      </c>
      <c r="J96" s="20"/>
      <c r="K96" s="20"/>
      <c r="L96" s="20">
        <v>8</v>
      </c>
      <c r="M96" s="20">
        <v>179</v>
      </c>
      <c r="N96" s="20"/>
      <c r="O96" s="24"/>
      <c r="P96" s="70">
        <f t="shared" si="4"/>
        <v>0</v>
      </c>
      <c r="Q96" s="20">
        <v>60.3</v>
      </c>
      <c r="R96" s="71">
        <v>86395</v>
      </c>
      <c r="S96" s="70">
        <f t="shared" si="5"/>
        <v>5209618.5</v>
      </c>
      <c r="T96" s="24"/>
      <c r="U96" s="24"/>
      <c r="V96" s="70">
        <f t="shared" si="6"/>
        <v>0</v>
      </c>
      <c r="W96" s="70">
        <f t="shared" si="7"/>
        <v>5209618.5</v>
      </c>
      <c r="X96" s="77"/>
    </row>
    <row r="97" spans="1:24" s="10" customFormat="1" ht="76.5" thickTop="1" thickBot="1" x14ac:dyDescent="0.3">
      <c r="A97" s="21">
        <v>88</v>
      </c>
      <c r="B97" s="63" t="s">
        <v>545</v>
      </c>
      <c r="C97" s="63" t="s">
        <v>534</v>
      </c>
      <c r="D97" s="63" t="s">
        <v>546</v>
      </c>
      <c r="E97" s="20" t="s">
        <v>30</v>
      </c>
      <c r="F97" s="19">
        <v>8512</v>
      </c>
      <c r="G97" s="20" t="s">
        <v>149</v>
      </c>
      <c r="H97" s="20" t="s">
        <v>143</v>
      </c>
      <c r="I97" s="20">
        <v>58.36</v>
      </c>
      <c r="J97" s="20"/>
      <c r="K97" s="20"/>
      <c r="L97" s="20">
        <v>8</v>
      </c>
      <c r="M97" s="20">
        <v>178</v>
      </c>
      <c r="N97" s="20"/>
      <c r="O97" s="24"/>
      <c r="P97" s="70">
        <f t="shared" si="4"/>
        <v>0</v>
      </c>
      <c r="Q97" s="20">
        <v>58.36</v>
      </c>
      <c r="R97" s="71">
        <v>86395</v>
      </c>
      <c r="S97" s="70">
        <f t="shared" si="5"/>
        <v>5042012.2</v>
      </c>
      <c r="T97" s="24"/>
      <c r="U97" s="24"/>
      <c r="V97" s="70">
        <f t="shared" si="6"/>
        <v>0</v>
      </c>
      <c r="W97" s="70">
        <f t="shared" si="7"/>
        <v>5042012.2</v>
      </c>
      <c r="X97" s="77" t="s">
        <v>371</v>
      </c>
    </row>
    <row r="98" spans="1:24" s="10" customFormat="1" ht="17.25" thickTop="1" thickBot="1" x14ac:dyDescent="0.3">
      <c r="A98" s="20">
        <v>89</v>
      </c>
      <c r="B98" s="74" t="s">
        <v>32</v>
      </c>
      <c r="C98" s="74"/>
      <c r="D98" s="74"/>
      <c r="E98" s="20" t="s">
        <v>30</v>
      </c>
      <c r="F98" s="19">
        <v>8512</v>
      </c>
      <c r="G98" s="20" t="s">
        <v>150</v>
      </c>
      <c r="H98" s="20" t="s">
        <v>45</v>
      </c>
      <c r="I98" s="20">
        <v>1116.08</v>
      </c>
      <c r="J98" s="20">
        <v>1116.08</v>
      </c>
      <c r="K98" s="20"/>
      <c r="L98" s="20">
        <v>33</v>
      </c>
      <c r="M98" s="20">
        <v>220</v>
      </c>
      <c r="N98" s="20">
        <v>44</v>
      </c>
      <c r="O98" s="24"/>
      <c r="P98" s="70">
        <v>0</v>
      </c>
      <c r="Q98" s="24"/>
      <c r="R98" s="71"/>
      <c r="S98" s="70">
        <f t="shared" si="5"/>
        <v>0</v>
      </c>
      <c r="T98" s="24"/>
      <c r="U98" s="24"/>
      <c r="V98" s="70">
        <f t="shared" si="6"/>
        <v>0</v>
      </c>
      <c r="W98" s="70">
        <f t="shared" si="7"/>
        <v>0</v>
      </c>
      <c r="X98" s="77"/>
    </row>
    <row r="99" spans="1:24" s="10" customFormat="1" ht="46.5" thickTop="1" thickBot="1" x14ac:dyDescent="0.3">
      <c r="A99" s="21">
        <v>90</v>
      </c>
      <c r="B99" s="74" t="s">
        <v>32</v>
      </c>
      <c r="C99" s="74"/>
      <c r="D99" s="74"/>
      <c r="E99" s="20" t="s">
        <v>30</v>
      </c>
      <c r="F99" s="19">
        <v>8512</v>
      </c>
      <c r="G99" s="20" t="s">
        <v>151</v>
      </c>
      <c r="H99" s="20" t="s">
        <v>41</v>
      </c>
      <c r="I99" s="20">
        <v>43.54</v>
      </c>
      <c r="J99" s="20">
        <v>43.54</v>
      </c>
      <c r="K99" s="20">
        <v>0</v>
      </c>
      <c r="L99" s="20">
        <v>33</v>
      </c>
      <c r="M99" s="20">
        <v>203</v>
      </c>
      <c r="N99" s="20">
        <v>29.2</v>
      </c>
      <c r="O99" s="24"/>
      <c r="P99" s="70">
        <v>0</v>
      </c>
      <c r="Q99" s="83">
        <v>0</v>
      </c>
      <c r="R99" s="71"/>
      <c r="S99" s="70">
        <f t="shared" si="5"/>
        <v>0</v>
      </c>
      <c r="T99" s="24"/>
      <c r="U99" s="24"/>
      <c r="V99" s="70">
        <f t="shared" si="6"/>
        <v>0</v>
      </c>
      <c r="W99" s="70">
        <f t="shared" si="7"/>
        <v>0</v>
      </c>
      <c r="X99" s="79" t="s">
        <v>289</v>
      </c>
    </row>
    <row r="100" spans="1:24" s="10" customFormat="1" ht="17.25" thickTop="1" thickBot="1" x14ac:dyDescent="0.3">
      <c r="A100" s="20">
        <v>91</v>
      </c>
      <c r="B100" s="74" t="s">
        <v>32</v>
      </c>
      <c r="C100" s="74"/>
      <c r="D100" s="74"/>
      <c r="E100" s="20" t="s">
        <v>30</v>
      </c>
      <c r="F100" s="19">
        <v>8512</v>
      </c>
      <c r="G100" s="20" t="s">
        <v>152</v>
      </c>
      <c r="H100" s="20" t="s">
        <v>45</v>
      </c>
      <c r="I100" s="20">
        <v>45.88</v>
      </c>
      <c r="J100" s="20">
        <v>45.88</v>
      </c>
      <c r="K100" s="20"/>
      <c r="L100" s="20">
        <v>33</v>
      </c>
      <c r="M100" s="20">
        <v>202</v>
      </c>
      <c r="N100" s="20">
        <v>15.3</v>
      </c>
      <c r="O100" s="24"/>
      <c r="P100" s="70">
        <v>0</v>
      </c>
      <c r="Q100" s="19">
        <v>0</v>
      </c>
      <c r="R100" s="71"/>
      <c r="S100" s="70">
        <f t="shared" si="5"/>
        <v>0</v>
      </c>
      <c r="T100" s="24"/>
      <c r="U100" s="24"/>
      <c r="V100" s="70">
        <f t="shared" si="6"/>
        <v>0</v>
      </c>
      <c r="W100" s="70">
        <f t="shared" si="7"/>
        <v>0</v>
      </c>
      <c r="X100" s="77"/>
    </row>
    <row r="101" spans="1:24" s="10" customFormat="1" ht="31.5" thickTop="1" thickBot="1" x14ac:dyDescent="0.3">
      <c r="A101" s="21">
        <v>92</v>
      </c>
      <c r="B101" s="74" t="s">
        <v>32</v>
      </c>
      <c r="C101" s="74"/>
      <c r="D101" s="74"/>
      <c r="E101" s="20" t="s">
        <v>30</v>
      </c>
      <c r="F101" s="19">
        <v>8512</v>
      </c>
      <c r="G101" s="20" t="s">
        <v>153</v>
      </c>
      <c r="H101" s="20" t="s">
        <v>41</v>
      </c>
      <c r="I101" s="20">
        <v>40.53</v>
      </c>
      <c r="J101" s="20">
        <v>40.53</v>
      </c>
      <c r="K101" s="20">
        <v>0</v>
      </c>
      <c r="L101" s="20">
        <v>33</v>
      </c>
      <c r="M101" s="20">
        <v>204</v>
      </c>
      <c r="N101" s="20">
        <v>26.5</v>
      </c>
      <c r="O101" s="24"/>
      <c r="P101" s="70">
        <v>0</v>
      </c>
      <c r="Q101" s="83">
        <v>0</v>
      </c>
      <c r="R101" s="71"/>
      <c r="S101" s="70">
        <f t="shared" si="5"/>
        <v>0</v>
      </c>
      <c r="T101" s="24"/>
      <c r="U101" s="24"/>
      <c r="V101" s="70">
        <f t="shared" si="6"/>
        <v>0</v>
      </c>
      <c r="W101" s="70">
        <f t="shared" si="7"/>
        <v>0</v>
      </c>
      <c r="X101" s="79" t="s">
        <v>325</v>
      </c>
    </row>
    <row r="102" spans="1:24" s="10" customFormat="1" ht="33" thickTop="1" thickBot="1" x14ac:dyDescent="0.3">
      <c r="A102" s="21">
        <v>93</v>
      </c>
      <c r="B102" s="63" t="s">
        <v>547</v>
      </c>
      <c r="C102" s="63" t="s">
        <v>548</v>
      </c>
      <c r="D102" s="63" t="s">
        <v>549</v>
      </c>
      <c r="E102" s="20" t="s">
        <v>30</v>
      </c>
      <c r="F102" s="19">
        <v>8512</v>
      </c>
      <c r="G102" s="20" t="s">
        <v>154</v>
      </c>
      <c r="H102" s="20" t="s">
        <v>41</v>
      </c>
      <c r="I102" s="20">
        <v>46.1</v>
      </c>
      <c r="J102" s="20">
        <v>46.1</v>
      </c>
      <c r="K102" s="20">
        <v>0</v>
      </c>
      <c r="L102" s="20">
        <v>33</v>
      </c>
      <c r="M102" s="20">
        <v>205</v>
      </c>
      <c r="N102" s="24">
        <v>21.2</v>
      </c>
      <c r="O102" s="24"/>
      <c r="P102" s="70">
        <f t="shared" si="4"/>
        <v>674096.4</v>
      </c>
      <c r="Q102" s="24">
        <v>0</v>
      </c>
      <c r="R102" s="71"/>
      <c r="S102" s="70">
        <f t="shared" si="5"/>
        <v>0</v>
      </c>
      <c r="T102" s="24"/>
      <c r="U102" s="24"/>
      <c r="V102" s="70">
        <f t="shared" si="6"/>
        <v>0</v>
      </c>
      <c r="W102" s="70">
        <f t="shared" si="7"/>
        <v>674096.4</v>
      </c>
      <c r="X102" s="72" t="s">
        <v>326</v>
      </c>
    </row>
    <row r="103" spans="1:24" s="10" customFormat="1" ht="17.25" thickTop="1" thickBot="1" x14ac:dyDescent="0.3">
      <c r="A103" s="20">
        <v>94</v>
      </c>
      <c r="B103" s="74" t="s">
        <v>32</v>
      </c>
      <c r="C103" s="74"/>
      <c r="D103" s="74"/>
      <c r="E103" s="20" t="s">
        <v>30</v>
      </c>
      <c r="F103" s="19">
        <v>8512</v>
      </c>
      <c r="G103" s="60" t="s">
        <v>155</v>
      </c>
      <c r="H103" s="20" t="s">
        <v>33</v>
      </c>
      <c r="I103" s="20">
        <v>32.200000000000003</v>
      </c>
      <c r="J103" s="20">
        <v>32.200000000000003</v>
      </c>
      <c r="K103" s="20">
        <v>0</v>
      </c>
      <c r="L103" s="20">
        <v>9</v>
      </c>
      <c r="M103" s="20">
        <v>135</v>
      </c>
      <c r="N103" s="20">
        <v>8</v>
      </c>
      <c r="O103" s="24"/>
      <c r="P103" s="70">
        <v>0</v>
      </c>
      <c r="Q103" s="24">
        <v>0</v>
      </c>
      <c r="R103" s="71"/>
      <c r="S103" s="70">
        <f t="shared" si="5"/>
        <v>0</v>
      </c>
      <c r="T103" s="24"/>
      <c r="U103" s="24"/>
      <c r="V103" s="70">
        <f t="shared" si="6"/>
        <v>0</v>
      </c>
      <c r="W103" s="70">
        <f t="shared" si="7"/>
        <v>0</v>
      </c>
      <c r="X103" s="77"/>
    </row>
    <row r="104" spans="1:24" s="10" customFormat="1" ht="17.25" thickTop="1" thickBot="1" x14ac:dyDescent="0.3">
      <c r="A104" s="21">
        <v>95</v>
      </c>
      <c r="B104" s="74" t="s">
        <v>32</v>
      </c>
      <c r="C104" s="74"/>
      <c r="D104" s="74"/>
      <c r="E104" s="20" t="s">
        <v>30</v>
      </c>
      <c r="F104" s="19">
        <v>8512</v>
      </c>
      <c r="G104" s="20" t="s">
        <v>156</v>
      </c>
      <c r="H104" s="20" t="s">
        <v>41</v>
      </c>
      <c r="I104" s="20">
        <v>125.74</v>
      </c>
      <c r="J104" s="20">
        <v>125.74</v>
      </c>
      <c r="K104" s="20"/>
      <c r="L104" s="20">
        <v>33</v>
      </c>
      <c r="M104" s="20">
        <v>207</v>
      </c>
      <c r="N104" s="20">
        <v>23.8</v>
      </c>
      <c r="O104" s="24"/>
      <c r="P104" s="70">
        <v>0</v>
      </c>
      <c r="Q104" s="24">
        <v>0</v>
      </c>
      <c r="R104" s="71"/>
      <c r="S104" s="70">
        <f t="shared" si="5"/>
        <v>0</v>
      </c>
      <c r="T104" s="24"/>
      <c r="U104" s="24"/>
      <c r="V104" s="70">
        <f t="shared" si="6"/>
        <v>0</v>
      </c>
      <c r="W104" s="70">
        <f t="shared" si="7"/>
        <v>0</v>
      </c>
      <c r="X104" s="77"/>
    </row>
    <row r="105" spans="1:24" s="10" customFormat="1" ht="31.5" thickTop="1" thickBot="1" x14ac:dyDescent="0.3">
      <c r="A105" s="20">
        <v>96</v>
      </c>
      <c r="B105" s="74" t="s">
        <v>32</v>
      </c>
      <c r="C105" s="74"/>
      <c r="D105" s="74"/>
      <c r="E105" s="20" t="s">
        <v>30</v>
      </c>
      <c r="F105" s="19">
        <v>8512</v>
      </c>
      <c r="G105" s="20" t="s">
        <v>157</v>
      </c>
      <c r="H105" s="20" t="s">
        <v>41</v>
      </c>
      <c r="I105" s="20">
        <v>55.53</v>
      </c>
      <c r="J105" s="20">
        <v>55.53</v>
      </c>
      <c r="K105" s="20">
        <v>0</v>
      </c>
      <c r="L105" s="20">
        <v>30</v>
      </c>
      <c r="M105" s="20">
        <v>225</v>
      </c>
      <c r="N105" s="20">
        <v>19.899999999999999</v>
      </c>
      <c r="O105" s="24"/>
      <c r="P105" s="70">
        <v>0</v>
      </c>
      <c r="Q105" s="24">
        <v>0</v>
      </c>
      <c r="R105" s="71"/>
      <c r="S105" s="70">
        <f t="shared" si="5"/>
        <v>0</v>
      </c>
      <c r="T105" s="24"/>
      <c r="U105" s="24"/>
      <c r="V105" s="70">
        <f t="shared" si="6"/>
        <v>0</v>
      </c>
      <c r="W105" s="70">
        <f t="shared" si="7"/>
        <v>0</v>
      </c>
      <c r="X105" s="80" t="s">
        <v>290</v>
      </c>
    </row>
    <row r="106" spans="1:24" s="10" customFormat="1" ht="17.25" thickTop="1" thickBot="1" x14ac:dyDescent="0.3">
      <c r="A106" s="21">
        <v>97</v>
      </c>
      <c r="B106" s="74" t="s">
        <v>32</v>
      </c>
      <c r="C106" s="74"/>
      <c r="D106" s="74"/>
      <c r="E106" s="20" t="s">
        <v>30</v>
      </c>
      <c r="F106" s="19">
        <v>8512</v>
      </c>
      <c r="G106" s="60" t="s">
        <v>158</v>
      </c>
      <c r="H106" s="20" t="s">
        <v>33</v>
      </c>
      <c r="I106" s="20">
        <v>139.03</v>
      </c>
      <c r="J106" s="20">
        <v>139.03</v>
      </c>
      <c r="K106" s="20">
        <v>0</v>
      </c>
      <c r="L106" s="20">
        <v>10</v>
      </c>
      <c r="M106" s="20">
        <v>18</v>
      </c>
      <c r="N106" s="20">
        <v>10.8</v>
      </c>
      <c r="O106" s="24"/>
      <c r="P106" s="70">
        <v>0</v>
      </c>
      <c r="Q106" s="24">
        <v>0</v>
      </c>
      <c r="R106" s="71"/>
      <c r="S106" s="70">
        <f t="shared" si="5"/>
        <v>0</v>
      </c>
      <c r="T106" s="24"/>
      <c r="U106" s="24"/>
      <c r="V106" s="70">
        <f t="shared" si="6"/>
        <v>0</v>
      </c>
      <c r="W106" s="70">
        <f t="shared" si="7"/>
        <v>0</v>
      </c>
      <c r="X106" s="77"/>
    </row>
    <row r="107" spans="1:24" s="10" customFormat="1" ht="31.5" thickTop="1" thickBot="1" x14ac:dyDescent="0.3">
      <c r="A107" s="20">
        <v>98</v>
      </c>
      <c r="B107" s="74" t="s">
        <v>32</v>
      </c>
      <c r="C107" s="73"/>
      <c r="D107" s="73"/>
      <c r="E107" s="20" t="s">
        <v>30</v>
      </c>
      <c r="F107" s="19">
        <v>8512</v>
      </c>
      <c r="G107" s="60" t="s">
        <v>159</v>
      </c>
      <c r="H107" s="20" t="s">
        <v>68</v>
      </c>
      <c r="I107" s="20">
        <v>36.11</v>
      </c>
      <c r="J107" s="20">
        <v>36.11</v>
      </c>
      <c r="K107" s="21">
        <v>0</v>
      </c>
      <c r="L107" s="20">
        <v>10</v>
      </c>
      <c r="M107" s="20">
        <v>20</v>
      </c>
      <c r="N107" s="20">
        <v>25.3</v>
      </c>
      <c r="O107" s="24"/>
      <c r="P107" s="70">
        <v>0</v>
      </c>
      <c r="Q107" s="83">
        <v>0</v>
      </c>
      <c r="R107" s="71"/>
      <c r="S107" s="70">
        <f t="shared" si="5"/>
        <v>0</v>
      </c>
      <c r="T107" s="24"/>
      <c r="U107" s="24"/>
      <c r="V107" s="70">
        <f t="shared" si="6"/>
        <v>0</v>
      </c>
      <c r="W107" s="70">
        <f t="shared" si="7"/>
        <v>0</v>
      </c>
      <c r="X107" s="80" t="s">
        <v>291</v>
      </c>
    </row>
    <row r="108" spans="1:24" s="10" customFormat="1" ht="17.25" thickTop="1" thickBot="1" x14ac:dyDescent="0.3">
      <c r="A108" s="21">
        <v>99</v>
      </c>
      <c r="B108" s="74" t="s">
        <v>32</v>
      </c>
      <c r="C108" s="74"/>
      <c r="D108" s="74"/>
      <c r="E108" s="20" t="s">
        <v>30</v>
      </c>
      <c r="F108" s="19">
        <v>8512</v>
      </c>
      <c r="G108" s="20" t="s">
        <v>160</v>
      </c>
      <c r="H108" s="20" t="s">
        <v>41</v>
      </c>
      <c r="I108" s="20">
        <v>22.43</v>
      </c>
      <c r="J108" s="20">
        <v>22.43</v>
      </c>
      <c r="K108" s="20">
        <v>0</v>
      </c>
      <c r="L108" s="20">
        <v>30</v>
      </c>
      <c r="M108" s="20">
        <v>118</v>
      </c>
      <c r="N108" s="20">
        <v>15.7</v>
      </c>
      <c r="O108" s="24"/>
      <c r="P108" s="70">
        <v>0</v>
      </c>
      <c r="Q108" s="83">
        <v>0</v>
      </c>
      <c r="R108" s="71"/>
      <c r="S108" s="70">
        <f t="shared" si="5"/>
        <v>0</v>
      </c>
      <c r="T108" s="24"/>
      <c r="U108" s="24"/>
      <c r="V108" s="70">
        <f t="shared" si="6"/>
        <v>0</v>
      </c>
      <c r="W108" s="70">
        <f t="shared" si="7"/>
        <v>0</v>
      </c>
      <c r="X108" s="77"/>
    </row>
    <row r="109" spans="1:24" s="10" customFormat="1" ht="46.5" thickTop="1" thickBot="1" x14ac:dyDescent="0.3">
      <c r="A109" s="20">
        <v>100</v>
      </c>
      <c r="B109" s="74" t="s">
        <v>32</v>
      </c>
      <c r="C109" s="74"/>
      <c r="D109" s="74"/>
      <c r="E109" s="20" t="s">
        <v>30</v>
      </c>
      <c r="F109" s="19">
        <v>8512</v>
      </c>
      <c r="G109" s="20" t="s">
        <v>161</v>
      </c>
      <c r="H109" s="20" t="s">
        <v>41</v>
      </c>
      <c r="I109" s="20">
        <v>75.08</v>
      </c>
      <c r="J109" s="20">
        <v>75.08</v>
      </c>
      <c r="K109" s="20">
        <v>0</v>
      </c>
      <c r="L109" s="20">
        <v>22</v>
      </c>
      <c r="M109" s="20">
        <v>183</v>
      </c>
      <c r="N109" s="20">
        <v>48.6</v>
      </c>
      <c r="O109" s="24"/>
      <c r="P109" s="70">
        <v>0</v>
      </c>
      <c r="Q109" s="83">
        <v>0</v>
      </c>
      <c r="R109" s="71"/>
      <c r="S109" s="70">
        <f t="shared" si="5"/>
        <v>0</v>
      </c>
      <c r="T109" s="24"/>
      <c r="U109" s="24"/>
      <c r="V109" s="70">
        <f t="shared" si="6"/>
        <v>0</v>
      </c>
      <c r="W109" s="70">
        <f t="shared" si="7"/>
        <v>0</v>
      </c>
      <c r="X109" s="79" t="s">
        <v>327</v>
      </c>
    </row>
    <row r="110" spans="1:24" s="10" customFormat="1" ht="46.5" thickTop="1" thickBot="1" x14ac:dyDescent="0.3">
      <c r="A110" s="21">
        <v>101</v>
      </c>
      <c r="B110" s="74" t="s">
        <v>32</v>
      </c>
      <c r="C110" s="74"/>
      <c r="D110" s="74"/>
      <c r="E110" s="20" t="s">
        <v>30</v>
      </c>
      <c r="F110" s="19">
        <v>8512</v>
      </c>
      <c r="G110" s="60" t="s">
        <v>162</v>
      </c>
      <c r="H110" s="20" t="s">
        <v>45</v>
      </c>
      <c r="I110" s="20">
        <v>30.51</v>
      </c>
      <c r="J110" s="20">
        <v>30.51</v>
      </c>
      <c r="K110" s="20">
        <v>0</v>
      </c>
      <c r="L110" s="20">
        <v>30</v>
      </c>
      <c r="M110" s="20">
        <v>227</v>
      </c>
      <c r="N110" s="20">
        <v>20.5</v>
      </c>
      <c r="O110" s="24"/>
      <c r="P110" s="70">
        <v>0</v>
      </c>
      <c r="Q110" s="24">
        <v>0</v>
      </c>
      <c r="R110" s="71"/>
      <c r="S110" s="70">
        <f t="shared" si="5"/>
        <v>0</v>
      </c>
      <c r="T110" s="24"/>
      <c r="U110" s="24"/>
      <c r="V110" s="70">
        <f t="shared" si="6"/>
        <v>0</v>
      </c>
      <c r="W110" s="70">
        <f t="shared" si="7"/>
        <v>0</v>
      </c>
      <c r="X110" s="80" t="s">
        <v>292</v>
      </c>
    </row>
    <row r="111" spans="1:24" s="10" customFormat="1" ht="61.5" thickTop="1" thickBot="1" x14ac:dyDescent="0.3">
      <c r="A111" s="20">
        <v>102</v>
      </c>
      <c r="B111" s="63" t="s">
        <v>163</v>
      </c>
      <c r="C111" s="74"/>
      <c r="D111" s="74"/>
      <c r="E111" s="20" t="s">
        <v>30</v>
      </c>
      <c r="F111" s="19">
        <v>8512</v>
      </c>
      <c r="G111" s="60" t="s">
        <v>164</v>
      </c>
      <c r="H111" s="20" t="s">
        <v>41</v>
      </c>
      <c r="I111" s="20">
        <v>52.03</v>
      </c>
      <c r="J111" s="20">
        <v>52.03</v>
      </c>
      <c r="K111" s="20">
        <v>22.11</v>
      </c>
      <c r="L111" s="20">
        <v>10</v>
      </c>
      <c r="M111" s="20">
        <v>23</v>
      </c>
      <c r="N111" s="24">
        <v>28.5</v>
      </c>
      <c r="O111" s="24"/>
      <c r="P111" s="70">
        <v>0</v>
      </c>
      <c r="Q111" s="24">
        <v>22.1</v>
      </c>
      <c r="R111" s="71">
        <v>86395</v>
      </c>
      <c r="S111" s="70">
        <f t="shared" si="5"/>
        <v>1909329.5000000002</v>
      </c>
      <c r="T111" s="24"/>
      <c r="U111" s="24"/>
      <c r="V111" s="70">
        <f t="shared" si="6"/>
        <v>0</v>
      </c>
      <c r="W111" s="70">
        <f t="shared" si="7"/>
        <v>1909329.5000000002</v>
      </c>
      <c r="X111" s="80" t="s">
        <v>293</v>
      </c>
    </row>
    <row r="112" spans="1:24" s="10" customFormat="1" ht="31.5" thickTop="1" thickBot="1" x14ac:dyDescent="0.3">
      <c r="A112" s="21">
        <v>103</v>
      </c>
      <c r="B112" s="67" t="s">
        <v>550</v>
      </c>
      <c r="C112" s="63" t="s">
        <v>551</v>
      </c>
      <c r="D112" s="63" t="s">
        <v>552</v>
      </c>
      <c r="E112" s="20" t="s">
        <v>30</v>
      </c>
      <c r="F112" s="19">
        <v>8512</v>
      </c>
      <c r="G112" s="60" t="s">
        <v>165</v>
      </c>
      <c r="H112" s="20" t="s">
        <v>378</v>
      </c>
      <c r="I112" s="20">
        <v>20</v>
      </c>
      <c r="J112" s="20">
        <v>0</v>
      </c>
      <c r="K112" s="20">
        <v>20</v>
      </c>
      <c r="L112" s="20">
        <v>64</v>
      </c>
      <c r="M112" s="20">
        <v>63</v>
      </c>
      <c r="N112" s="24">
        <v>0</v>
      </c>
      <c r="O112" s="24"/>
      <c r="P112" s="70">
        <f t="shared" si="4"/>
        <v>0</v>
      </c>
      <c r="Q112" s="24"/>
      <c r="R112" s="71"/>
      <c r="S112" s="70">
        <f t="shared" si="5"/>
        <v>0</v>
      </c>
      <c r="T112" s="24"/>
      <c r="U112" s="24"/>
      <c r="V112" s="70">
        <f t="shared" si="6"/>
        <v>0</v>
      </c>
      <c r="W112" s="70">
        <f t="shared" si="7"/>
        <v>0</v>
      </c>
      <c r="X112" s="77"/>
    </row>
    <row r="113" spans="1:24" s="10" customFormat="1" ht="17.25" thickTop="1" thickBot="1" x14ac:dyDescent="0.3">
      <c r="A113" s="20">
        <v>104</v>
      </c>
      <c r="B113" s="74" t="s">
        <v>32</v>
      </c>
      <c r="C113" s="74"/>
      <c r="D113" s="74"/>
      <c r="E113" s="20" t="s">
        <v>30</v>
      </c>
      <c r="F113" s="19">
        <v>8512</v>
      </c>
      <c r="G113" s="60" t="s">
        <v>166</v>
      </c>
      <c r="H113" s="20" t="s">
        <v>33</v>
      </c>
      <c r="I113" s="20">
        <v>150.44999999999999</v>
      </c>
      <c r="J113" s="20">
        <v>150.44999999999999</v>
      </c>
      <c r="K113" s="20">
        <v>0</v>
      </c>
      <c r="L113" s="20">
        <v>10</v>
      </c>
      <c r="M113" s="20">
        <v>22</v>
      </c>
      <c r="N113" s="20">
        <v>12.5</v>
      </c>
      <c r="O113" s="24"/>
      <c r="P113" s="70">
        <v>0</v>
      </c>
      <c r="Q113" s="24"/>
      <c r="R113" s="71"/>
      <c r="S113" s="70">
        <f t="shared" si="5"/>
        <v>0</v>
      </c>
      <c r="T113" s="24"/>
      <c r="U113" s="24"/>
      <c r="V113" s="70">
        <f t="shared" si="6"/>
        <v>0</v>
      </c>
      <c r="W113" s="70">
        <f t="shared" si="7"/>
        <v>0</v>
      </c>
      <c r="X113" s="77"/>
    </row>
    <row r="114" spans="1:24" s="10" customFormat="1" ht="46.5" thickTop="1" thickBot="1" x14ac:dyDescent="0.3">
      <c r="A114" s="21">
        <v>105</v>
      </c>
      <c r="B114" s="74" t="s">
        <v>32</v>
      </c>
      <c r="C114" s="74"/>
      <c r="D114" s="74"/>
      <c r="E114" s="20" t="s">
        <v>30</v>
      </c>
      <c r="F114" s="19">
        <v>8512</v>
      </c>
      <c r="G114" s="20" t="s">
        <v>167</v>
      </c>
      <c r="H114" s="20" t="s">
        <v>41</v>
      </c>
      <c r="I114" s="20">
        <v>40.729999999999997</v>
      </c>
      <c r="J114" s="20">
        <v>40.729999999999997</v>
      </c>
      <c r="K114" s="20">
        <v>0</v>
      </c>
      <c r="L114" s="20">
        <v>32</v>
      </c>
      <c r="M114" s="20">
        <v>130</v>
      </c>
      <c r="N114" s="20">
        <v>29.4</v>
      </c>
      <c r="O114" s="24"/>
      <c r="P114" s="70">
        <v>0</v>
      </c>
      <c r="Q114" s="24">
        <v>0</v>
      </c>
      <c r="R114" s="71"/>
      <c r="S114" s="70">
        <f t="shared" si="5"/>
        <v>0</v>
      </c>
      <c r="T114" s="24"/>
      <c r="U114" s="24"/>
      <c r="V114" s="70">
        <f t="shared" si="6"/>
        <v>0</v>
      </c>
      <c r="W114" s="70">
        <f t="shared" si="7"/>
        <v>0</v>
      </c>
      <c r="X114" s="79" t="s">
        <v>328</v>
      </c>
    </row>
    <row r="115" spans="1:24" s="10" customFormat="1" ht="31.5" thickTop="1" thickBot="1" x14ac:dyDescent="0.3">
      <c r="A115" s="20">
        <v>106</v>
      </c>
      <c r="B115" s="74" t="s">
        <v>32</v>
      </c>
      <c r="C115" s="74"/>
      <c r="D115" s="74"/>
      <c r="E115" s="20" t="s">
        <v>30</v>
      </c>
      <c r="F115" s="19">
        <v>8512</v>
      </c>
      <c r="G115" s="20" t="s">
        <v>168</v>
      </c>
      <c r="H115" s="20" t="s">
        <v>41</v>
      </c>
      <c r="I115" s="20">
        <v>33.229999999999997</v>
      </c>
      <c r="J115" s="20">
        <v>33.229999999999997</v>
      </c>
      <c r="K115" s="20">
        <v>0</v>
      </c>
      <c r="L115" s="20">
        <v>30</v>
      </c>
      <c r="M115" s="20">
        <v>247</v>
      </c>
      <c r="N115" s="20">
        <v>23.3</v>
      </c>
      <c r="O115" s="24"/>
      <c r="P115" s="70">
        <v>0</v>
      </c>
      <c r="Q115" s="24">
        <v>0</v>
      </c>
      <c r="R115" s="71"/>
      <c r="S115" s="70">
        <f t="shared" si="5"/>
        <v>0</v>
      </c>
      <c r="T115" s="24"/>
      <c r="U115" s="24"/>
      <c r="V115" s="70">
        <f t="shared" si="6"/>
        <v>0</v>
      </c>
      <c r="W115" s="70">
        <f t="shared" si="7"/>
        <v>0</v>
      </c>
      <c r="X115" s="79" t="s">
        <v>294</v>
      </c>
    </row>
    <row r="116" spans="1:24" s="10" customFormat="1" ht="31.5" thickTop="1" thickBot="1" x14ac:dyDescent="0.3">
      <c r="A116" s="21">
        <v>107</v>
      </c>
      <c r="B116" s="74" t="s">
        <v>32</v>
      </c>
      <c r="C116" s="74"/>
      <c r="D116" s="74"/>
      <c r="E116" s="20" t="s">
        <v>30</v>
      </c>
      <c r="F116" s="19">
        <v>8512</v>
      </c>
      <c r="G116" s="20" t="s">
        <v>169</v>
      </c>
      <c r="H116" s="20" t="s">
        <v>41</v>
      </c>
      <c r="I116" s="20">
        <v>33.229999999999997</v>
      </c>
      <c r="J116" s="20">
        <v>33.229999999999997</v>
      </c>
      <c r="K116" s="20">
        <v>0</v>
      </c>
      <c r="L116" s="20">
        <v>30</v>
      </c>
      <c r="M116" s="20">
        <v>248</v>
      </c>
      <c r="N116" s="20">
        <v>24.6</v>
      </c>
      <c r="O116" s="24"/>
      <c r="P116" s="70">
        <v>0</v>
      </c>
      <c r="Q116" s="86">
        <v>0</v>
      </c>
      <c r="R116" s="71"/>
      <c r="S116" s="70">
        <f t="shared" si="5"/>
        <v>0</v>
      </c>
      <c r="T116" s="24"/>
      <c r="U116" s="24"/>
      <c r="V116" s="70">
        <f t="shared" si="6"/>
        <v>0</v>
      </c>
      <c r="W116" s="70">
        <f t="shared" si="7"/>
        <v>0</v>
      </c>
      <c r="X116" s="79" t="s">
        <v>295</v>
      </c>
    </row>
    <row r="117" spans="1:24" s="10" customFormat="1" ht="31.5" thickTop="1" thickBot="1" x14ac:dyDescent="0.3">
      <c r="A117" s="20">
        <v>108</v>
      </c>
      <c r="B117" s="74" t="s">
        <v>32</v>
      </c>
      <c r="C117" s="74"/>
      <c r="D117" s="74"/>
      <c r="E117" s="20" t="s">
        <v>30</v>
      </c>
      <c r="F117" s="19">
        <v>8512</v>
      </c>
      <c r="G117" s="20" t="s">
        <v>170</v>
      </c>
      <c r="H117" s="20" t="s">
        <v>41</v>
      </c>
      <c r="I117" s="20">
        <v>33.909999999999997</v>
      </c>
      <c r="J117" s="20">
        <v>33.909999999999997</v>
      </c>
      <c r="K117" s="20">
        <v>0</v>
      </c>
      <c r="L117" s="20">
        <v>30</v>
      </c>
      <c r="M117" s="20">
        <v>249</v>
      </c>
      <c r="N117" s="20">
        <v>24.8</v>
      </c>
      <c r="O117" s="24"/>
      <c r="P117" s="70">
        <v>0</v>
      </c>
      <c r="Q117" s="87">
        <v>0</v>
      </c>
      <c r="R117" s="71"/>
      <c r="S117" s="70">
        <f t="shared" si="5"/>
        <v>0</v>
      </c>
      <c r="T117" s="24"/>
      <c r="U117" s="24"/>
      <c r="V117" s="70">
        <f t="shared" si="6"/>
        <v>0</v>
      </c>
      <c r="W117" s="70">
        <f t="shared" si="7"/>
        <v>0</v>
      </c>
      <c r="X117" s="79" t="s">
        <v>329</v>
      </c>
    </row>
    <row r="118" spans="1:24" s="10" customFormat="1" ht="31.5" thickTop="1" thickBot="1" x14ac:dyDescent="0.3">
      <c r="A118" s="21">
        <v>109</v>
      </c>
      <c r="B118" s="74" t="s">
        <v>32</v>
      </c>
      <c r="C118" s="73"/>
      <c r="D118" s="73"/>
      <c r="E118" s="20" t="s">
        <v>30</v>
      </c>
      <c r="F118" s="19">
        <v>8512</v>
      </c>
      <c r="G118" s="60" t="s">
        <v>171</v>
      </c>
      <c r="H118" s="20" t="s">
        <v>41</v>
      </c>
      <c r="I118" s="20">
        <v>34.840000000000003</v>
      </c>
      <c r="J118" s="20">
        <v>34.840000000000003</v>
      </c>
      <c r="K118" s="20">
        <v>0</v>
      </c>
      <c r="L118" s="20">
        <v>30</v>
      </c>
      <c r="M118" s="20">
        <v>250</v>
      </c>
      <c r="N118" s="20">
        <v>23.1</v>
      </c>
      <c r="O118" s="24"/>
      <c r="P118" s="70">
        <v>0</v>
      </c>
      <c r="Q118" s="24">
        <v>0</v>
      </c>
      <c r="R118" s="71"/>
      <c r="S118" s="70">
        <f t="shared" si="5"/>
        <v>0</v>
      </c>
      <c r="T118" s="24"/>
      <c r="U118" s="24"/>
      <c r="V118" s="70">
        <f t="shared" si="6"/>
        <v>0</v>
      </c>
      <c r="W118" s="70">
        <f t="shared" si="7"/>
        <v>0</v>
      </c>
      <c r="X118" s="80" t="s">
        <v>330</v>
      </c>
    </row>
    <row r="119" spans="1:24" s="10" customFormat="1" ht="17.25" thickTop="1" thickBot="1" x14ac:dyDescent="0.3">
      <c r="A119" s="20">
        <v>110</v>
      </c>
      <c r="B119" s="74"/>
      <c r="C119" s="73"/>
      <c r="D119" s="73"/>
      <c r="E119" s="20"/>
      <c r="F119" s="19"/>
      <c r="G119" s="60" t="s">
        <v>172</v>
      </c>
      <c r="H119" s="20"/>
      <c r="I119" s="20"/>
      <c r="J119" s="20"/>
      <c r="K119" s="20"/>
      <c r="L119" s="20"/>
      <c r="M119" s="20"/>
      <c r="N119" s="20">
        <v>20.100000000000001</v>
      </c>
      <c r="O119" s="24"/>
      <c r="P119" s="70">
        <f t="shared" si="4"/>
        <v>639119.70000000007</v>
      </c>
      <c r="Q119" s="24"/>
      <c r="R119" s="71"/>
      <c r="S119" s="70">
        <f t="shared" si="5"/>
        <v>0</v>
      </c>
      <c r="T119" s="24"/>
      <c r="U119" s="24"/>
      <c r="V119" s="70">
        <f t="shared" si="6"/>
        <v>0</v>
      </c>
      <c r="W119" s="70">
        <f t="shared" si="7"/>
        <v>639119.70000000007</v>
      </c>
      <c r="X119" s="77"/>
    </row>
    <row r="120" spans="1:24" s="10" customFormat="1" ht="17.25" thickTop="1" thickBot="1" x14ac:dyDescent="0.3">
      <c r="A120" s="21">
        <v>111</v>
      </c>
      <c r="B120" s="74" t="s">
        <v>358</v>
      </c>
      <c r="C120" s="73"/>
      <c r="D120" s="73" t="s">
        <v>356</v>
      </c>
      <c r="E120" s="20" t="s">
        <v>30</v>
      </c>
      <c r="F120" s="19">
        <v>8512</v>
      </c>
      <c r="G120" s="60" t="s">
        <v>173</v>
      </c>
      <c r="H120" s="20" t="s">
        <v>41</v>
      </c>
      <c r="I120" s="20">
        <v>149.1</v>
      </c>
      <c r="J120" s="20">
        <v>149.1</v>
      </c>
      <c r="K120" s="20">
        <v>47.9</v>
      </c>
      <c r="L120" s="20">
        <v>45</v>
      </c>
      <c r="M120" s="20">
        <v>195</v>
      </c>
      <c r="N120" s="20">
        <v>37.1</v>
      </c>
      <c r="O120" s="24"/>
      <c r="P120" s="70">
        <f t="shared" si="4"/>
        <v>1179668.7</v>
      </c>
      <c r="Q120" s="24">
        <v>0</v>
      </c>
      <c r="R120" s="71"/>
      <c r="S120" s="70">
        <f t="shared" si="5"/>
        <v>0</v>
      </c>
      <c r="T120" s="24"/>
      <c r="U120" s="24"/>
      <c r="V120" s="70">
        <f t="shared" si="6"/>
        <v>0</v>
      </c>
      <c r="W120" s="70">
        <f t="shared" si="7"/>
        <v>1179668.7</v>
      </c>
      <c r="X120" s="77"/>
    </row>
    <row r="121" spans="1:24" s="10" customFormat="1" ht="17.25" thickTop="1" thickBot="1" x14ac:dyDescent="0.3">
      <c r="A121" s="20">
        <v>112</v>
      </c>
      <c r="B121" s="74" t="s">
        <v>354</v>
      </c>
      <c r="C121" s="73" t="s">
        <v>355</v>
      </c>
      <c r="D121" s="73" t="s">
        <v>356</v>
      </c>
      <c r="E121" s="20" t="s">
        <v>30</v>
      </c>
      <c r="F121" s="19">
        <v>8512</v>
      </c>
      <c r="G121" s="60" t="s">
        <v>174</v>
      </c>
      <c r="H121" s="20" t="s">
        <v>41</v>
      </c>
      <c r="I121" s="20">
        <v>116.8</v>
      </c>
      <c r="J121" s="20">
        <v>116.8</v>
      </c>
      <c r="K121" s="20">
        <v>16.8</v>
      </c>
      <c r="L121" s="20">
        <v>45</v>
      </c>
      <c r="M121" s="20">
        <v>197</v>
      </c>
      <c r="N121" s="20">
        <v>9.1999999999999993</v>
      </c>
      <c r="O121" s="24"/>
      <c r="P121" s="70">
        <f t="shared" si="4"/>
        <v>292532.39999999997</v>
      </c>
      <c r="Q121" s="24">
        <v>0</v>
      </c>
      <c r="R121" s="71"/>
      <c r="S121" s="70">
        <f t="shared" si="5"/>
        <v>0</v>
      </c>
      <c r="T121" s="24"/>
      <c r="U121" s="24"/>
      <c r="V121" s="70">
        <f t="shared" si="6"/>
        <v>0</v>
      </c>
      <c r="W121" s="70">
        <f t="shared" si="7"/>
        <v>292532.39999999997</v>
      </c>
      <c r="X121" s="77"/>
    </row>
    <row r="122" spans="1:24" s="10" customFormat="1" ht="31.5" thickTop="1" thickBot="1" x14ac:dyDescent="0.3">
      <c r="A122" s="20">
        <v>113</v>
      </c>
      <c r="B122" s="74" t="s">
        <v>32</v>
      </c>
      <c r="C122" s="74"/>
      <c r="D122" s="74"/>
      <c r="E122" s="20" t="s">
        <v>30</v>
      </c>
      <c r="F122" s="19">
        <v>8512</v>
      </c>
      <c r="G122" s="60" t="s">
        <v>175</v>
      </c>
      <c r="H122" s="20" t="s">
        <v>41</v>
      </c>
      <c r="I122" s="20">
        <v>30.93</v>
      </c>
      <c r="J122" s="20">
        <v>30.93</v>
      </c>
      <c r="K122" s="20">
        <v>0</v>
      </c>
      <c r="L122" s="20">
        <v>32</v>
      </c>
      <c r="M122" s="20">
        <v>100</v>
      </c>
      <c r="N122" s="20">
        <v>20.8</v>
      </c>
      <c r="O122" s="24"/>
      <c r="P122" s="70">
        <v>0</v>
      </c>
      <c r="Q122" s="83">
        <v>11.4</v>
      </c>
      <c r="R122" s="71">
        <v>86395</v>
      </c>
      <c r="S122" s="70">
        <f t="shared" si="5"/>
        <v>984903</v>
      </c>
      <c r="T122" s="24"/>
      <c r="U122" s="24"/>
      <c r="V122" s="70">
        <f t="shared" si="6"/>
        <v>0</v>
      </c>
      <c r="W122" s="70">
        <f t="shared" si="7"/>
        <v>984903</v>
      </c>
      <c r="X122" s="80" t="s">
        <v>296</v>
      </c>
    </row>
    <row r="123" spans="1:24" s="10" customFormat="1" ht="31.5" thickTop="1" thickBot="1" x14ac:dyDescent="0.3">
      <c r="A123" s="21">
        <v>114</v>
      </c>
      <c r="B123" s="74" t="s">
        <v>32</v>
      </c>
      <c r="C123" s="74"/>
      <c r="D123" s="74"/>
      <c r="E123" s="20" t="s">
        <v>30</v>
      </c>
      <c r="F123" s="19">
        <v>8512</v>
      </c>
      <c r="G123" s="20" t="s">
        <v>176</v>
      </c>
      <c r="H123" s="20" t="s">
        <v>41</v>
      </c>
      <c r="I123" s="20">
        <v>96.3</v>
      </c>
      <c r="J123" s="20">
        <v>96.3</v>
      </c>
      <c r="K123" s="20">
        <v>0</v>
      </c>
      <c r="L123" s="20">
        <v>32</v>
      </c>
      <c r="M123" s="20">
        <v>115</v>
      </c>
      <c r="N123" s="20">
        <v>62.5</v>
      </c>
      <c r="O123" s="24"/>
      <c r="P123" s="70">
        <v>0</v>
      </c>
      <c r="Q123" s="24"/>
      <c r="R123" s="71"/>
      <c r="S123" s="70">
        <f t="shared" si="5"/>
        <v>0</v>
      </c>
      <c r="T123" s="24"/>
      <c r="U123" s="24"/>
      <c r="V123" s="70">
        <f t="shared" si="6"/>
        <v>0</v>
      </c>
      <c r="W123" s="70">
        <f t="shared" si="7"/>
        <v>0</v>
      </c>
      <c r="X123" s="79" t="s">
        <v>297</v>
      </c>
    </row>
    <row r="124" spans="1:24" s="10" customFormat="1" ht="17.25" thickTop="1" thickBot="1" x14ac:dyDescent="0.3">
      <c r="A124" s="20">
        <v>115</v>
      </c>
      <c r="B124" s="74" t="s">
        <v>32</v>
      </c>
      <c r="C124" s="74"/>
      <c r="D124" s="74"/>
      <c r="E124" s="20" t="s">
        <v>30</v>
      </c>
      <c r="F124" s="19">
        <v>8512</v>
      </c>
      <c r="G124" s="60" t="s">
        <v>177</v>
      </c>
      <c r="H124" s="20" t="s">
        <v>33</v>
      </c>
      <c r="I124" s="20">
        <v>157.02000000000001</v>
      </c>
      <c r="J124" s="20">
        <v>157.02000000000001</v>
      </c>
      <c r="K124" s="20">
        <v>0</v>
      </c>
      <c r="L124" s="20">
        <v>10</v>
      </c>
      <c r="M124" s="20">
        <v>27</v>
      </c>
      <c r="N124" s="20">
        <v>11.7</v>
      </c>
      <c r="O124" s="24"/>
      <c r="P124" s="70">
        <v>0</v>
      </c>
      <c r="Q124" s="24"/>
      <c r="R124" s="71"/>
      <c r="S124" s="70">
        <f t="shared" si="5"/>
        <v>0</v>
      </c>
      <c r="T124" s="24"/>
      <c r="U124" s="24"/>
      <c r="V124" s="70">
        <f t="shared" si="6"/>
        <v>0</v>
      </c>
      <c r="W124" s="70">
        <f t="shared" si="7"/>
        <v>0</v>
      </c>
      <c r="X124" s="88" t="s">
        <v>298</v>
      </c>
    </row>
    <row r="125" spans="1:24" s="10" customFormat="1" ht="17.25" thickTop="1" thickBot="1" x14ac:dyDescent="0.3">
      <c r="A125" s="20">
        <v>116</v>
      </c>
      <c r="B125" s="74" t="s">
        <v>163</v>
      </c>
      <c r="C125" s="74"/>
      <c r="D125" s="74"/>
      <c r="E125" s="20" t="s">
        <v>30</v>
      </c>
      <c r="F125" s="19">
        <v>8512</v>
      </c>
      <c r="G125" s="60" t="s">
        <v>178</v>
      </c>
      <c r="H125" s="20" t="s">
        <v>41</v>
      </c>
      <c r="I125" s="20">
        <v>319.22000000000003</v>
      </c>
      <c r="J125" s="20">
        <v>319.22000000000003</v>
      </c>
      <c r="K125" s="20">
        <v>135.47999999999999</v>
      </c>
      <c r="L125" s="20">
        <v>26</v>
      </c>
      <c r="M125" s="20">
        <v>192</v>
      </c>
      <c r="N125" s="20">
        <v>45.7</v>
      </c>
      <c r="O125" s="24"/>
      <c r="P125" s="70">
        <v>0</v>
      </c>
      <c r="Q125" s="24">
        <v>0</v>
      </c>
      <c r="R125" s="71"/>
      <c r="S125" s="70">
        <f t="shared" si="5"/>
        <v>0</v>
      </c>
      <c r="T125" s="24">
        <v>0</v>
      </c>
      <c r="U125" s="24"/>
      <c r="V125" s="70">
        <f t="shared" si="6"/>
        <v>0</v>
      </c>
      <c r="W125" s="70">
        <f t="shared" si="7"/>
        <v>0</v>
      </c>
      <c r="X125" s="77"/>
    </row>
    <row r="126" spans="1:24" s="10" customFormat="1" ht="30.75" thickTop="1" x14ac:dyDescent="0.25">
      <c r="A126" s="20">
        <v>117</v>
      </c>
      <c r="B126" s="63" t="s">
        <v>553</v>
      </c>
      <c r="C126" s="63" t="s">
        <v>554</v>
      </c>
      <c r="D126" s="63" t="s">
        <v>555</v>
      </c>
      <c r="E126" s="20" t="s">
        <v>30</v>
      </c>
      <c r="F126" s="19">
        <v>8512</v>
      </c>
      <c r="G126" s="60" t="s">
        <v>179</v>
      </c>
      <c r="H126" s="20" t="s">
        <v>41</v>
      </c>
      <c r="I126" s="20">
        <v>258.47000000000003</v>
      </c>
      <c r="J126" s="20">
        <v>258.47000000000003</v>
      </c>
      <c r="K126" s="20">
        <v>76.5</v>
      </c>
      <c r="L126" s="20">
        <v>26</v>
      </c>
      <c r="M126" s="20">
        <v>193</v>
      </c>
      <c r="N126" s="24">
        <v>35.5</v>
      </c>
      <c r="O126" s="24"/>
      <c r="P126" s="70">
        <f t="shared" si="4"/>
        <v>1128793.5</v>
      </c>
      <c r="Q126" s="24">
        <v>0</v>
      </c>
      <c r="R126" s="71"/>
      <c r="S126" s="70">
        <f t="shared" si="5"/>
        <v>0</v>
      </c>
      <c r="T126" s="24">
        <v>0</v>
      </c>
      <c r="U126" s="24"/>
      <c r="V126" s="70">
        <f t="shared" si="6"/>
        <v>0</v>
      </c>
      <c r="W126" s="70">
        <f t="shared" si="7"/>
        <v>1128793.5</v>
      </c>
      <c r="X126" s="77"/>
    </row>
    <row r="127" spans="1:24" s="10" customFormat="1" ht="30" x14ac:dyDescent="0.25">
      <c r="A127" s="21">
        <v>118</v>
      </c>
      <c r="B127" s="74" t="s">
        <v>32</v>
      </c>
      <c r="C127" s="74"/>
      <c r="D127" s="74"/>
      <c r="E127" s="20" t="s">
        <v>30</v>
      </c>
      <c r="F127" s="19">
        <v>8512</v>
      </c>
      <c r="G127" s="60" t="s">
        <v>180</v>
      </c>
      <c r="H127" s="20" t="s">
        <v>45</v>
      </c>
      <c r="I127" s="20">
        <v>100</v>
      </c>
      <c r="J127" s="20">
        <v>100</v>
      </c>
      <c r="K127" s="20">
        <v>0</v>
      </c>
      <c r="L127" s="20">
        <v>26</v>
      </c>
      <c r="M127" s="20">
        <v>196</v>
      </c>
      <c r="N127" s="20">
        <v>42.6</v>
      </c>
      <c r="O127" s="24"/>
      <c r="P127" s="70">
        <v>0</v>
      </c>
      <c r="Q127" s="24">
        <v>0</v>
      </c>
      <c r="R127" s="24"/>
      <c r="S127" s="70">
        <f t="shared" si="5"/>
        <v>0</v>
      </c>
      <c r="T127" s="24">
        <v>0</v>
      </c>
      <c r="U127" s="24"/>
      <c r="V127" s="70">
        <f t="shared" si="6"/>
        <v>0</v>
      </c>
      <c r="W127" s="70">
        <f t="shared" si="7"/>
        <v>0</v>
      </c>
      <c r="X127" s="80" t="s">
        <v>299</v>
      </c>
    </row>
    <row r="128" spans="1:24" s="10" customFormat="1" ht="30" x14ac:dyDescent="0.25">
      <c r="A128" s="20">
        <v>119</v>
      </c>
      <c r="B128" s="74" t="s">
        <v>32</v>
      </c>
      <c r="C128" s="74"/>
      <c r="D128" s="74"/>
      <c r="E128" s="20" t="s">
        <v>30</v>
      </c>
      <c r="F128" s="19">
        <v>8512</v>
      </c>
      <c r="G128" s="60" t="s">
        <v>181</v>
      </c>
      <c r="H128" s="20" t="s">
        <v>45</v>
      </c>
      <c r="I128" s="20">
        <v>26.13</v>
      </c>
      <c r="J128" s="20">
        <v>26.13</v>
      </c>
      <c r="K128" s="20">
        <v>0</v>
      </c>
      <c r="L128" s="20">
        <v>16</v>
      </c>
      <c r="M128" s="20">
        <v>157</v>
      </c>
      <c r="N128" s="20">
        <v>26.5</v>
      </c>
      <c r="O128" s="24"/>
      <c r="P128" s="70">
        <v>0</v>
      </c>
      <c r="Q128" s="24">
        <v>0</v>
      </c>
      <c r="R128" s="24"/>
      <c r="S128" s="70">
        <f t="shared" si="5"/>
        <v>0</v>
      </c>
      <c r="T128" s="24">
        <v>0</v>
      </c>
      <c r="U128" s="24"/>
      <c r="V128" s="70">
        <f t="shared" si="6"/>
        <v>0</v>
      </c>
      <c r="W128" s="70">
        <f t="shared" si="7"/>
        <v>0</v>
      </c>
      <c r="X128" s="80" t="s">
        <v>300</v>
      </c>
    </row>
    <row r="129" spans="1:24" s="10" customFormat="1" x14ac:dyDescent="0.25">
      <c r="A129" s="21">
        <v>120</v>
      </c>
      <c r="B129" s="74" t="s">
        <v>182</v>
      </c>
      <c r="C129" s="74" t="s">
        <v>183</v>
      </c>
      <c r="D129" s="74" t="s">
        <v>184</v>
      </c>
      <c r="E129" s="20" t="s">
        <v>30</v>
      </c>
      <c r="F129" s="19">
        <v>8512</v>
      </c>
      <c r="G129" s="60" t="s">
        <v>185</v>
      </c>
      <c r="H129" s="20" t="s">
        <v>41</v>
      </c>
      <c r="I129" s="20">
        <v>260</v>
      </c>
      <c r="J129" s="20">
        <v>260</v>
      </c>
      <c r="K129" s="20">
        <v>92</v>
      </c>
      <c r="L129" s="20">
        <v>15</v>
      </c>
      <c r="M129" s="20">
        <v>208</v>
      </c>
      <c r="N129" s="24">
        <v>11</v>
      </c>
      <c r="O129" s="24"/>
      <c r="P129" s="70">
        <f t="shared" si="4"/>
        <v>349767</v>
      </c>
      <c r="Q129" s="24">
        <v>0</v>
      </c>
      <c r="R129" s="24"/>
      <c r="S129" s="70">
        <f t="shared" si="5"/>
        <v>0</v>
      </c>
      <c r="T129" s="24">
        <v>0</v>
      </c>
      <c r="U129" s="24"/>
      <c r="V129" s="70">
        <f t="shared" si="6"/>
        <v>0</v>
      </c>
      <c r="W129" s="70">
        <f t="shared" si="7"/>
        <v>349767</v>
      </c>
      <c r="X129" s="77"/>
    </row>
    <row r="130" spans="1:24" s="10" customFormat="1" x14ac:dyDescent="0.25">
      <c r="A130" s="20">
        <v>121</v>
      </c>
      <c r="B130" s="74" t="s">
        <v>32</v>
      </c>
      <c r="C130" s="74"/>
      <c r="D130" s="74"/>
      <c r="E130" s="20" t="s">
        <v>30</v>
      </c>
      <c r="F130" s="19">
        <v>8512</v>
      </c>
      <c r="G130" s="60" t="s">
        <v>186</v>
      </c>
      <c r="H130" s="20" t="s">
        <v>33</v>
      </c>
      <c r="I130" s="20">
        <v>174.93</v>
      </c>
      <c r="J130" s="20">
        <v>174.93</v>
      </c>
      <c r="K130" s="20">
        <v>0</v>
      </c>
      <c r="L130" s="20">
        <v>10</v>
      </c>
      <c r="M130" s="20">
        <v>37</v>
      </c>
      <c r="N130" s="24">
        <v>10.8</v>
      </c>
      <c r="O130" s="24"/>
      <c r="P130" s="70">
        <v>0</v>
      </c>
      <c r="Q130" s="24"/>
      <c r="R130" s="24"/>
      <c r="S130" s="70">
        <f t="shared" si="5"/>
        <v>0</v>
      </c>
      <c r="T130" s="24"/>
      <c r="U130" s="24"/>
      <c r="V130" s="70">
        <f t="shared" si="6"/>
        <v>0</v>
      </c>
      <c r="W130" s="70">
        <f t="shared" si="7"/>
        <v>0</v>
      </c>
      <c r="X130" s="77"/>
    </row>
    <row r="131" spans="1:24" s="10" customFormat="1" ht="48" thickBot="1" x14ac:dyDescent="0.3">
      <c r="A131" s="20">
        <v>122</v>
      </c>
      <c r="B131" s="63" t="s">
        <v>556</v>
      </c>
      <c r="C131" s="63" t="s">
        <v>557</v>
      </c>
      <c r="D131" s="63" t="s">
        <v>558</v>
      </c>
      <c r="E131" s="20" t="s">
        <v>30</v>
      </c>
      <c r="F131" s="19">
        <v>8512</v>
      </c>
      <c r="G131" s="60" t="s">
        <v>187</v>
      </c>
      <c r="H131" s="20" t="s">
        <v>41</v>
      </c>
      <c r="I131" s="20">
        <v>25350</v>
      </c>
      <c r="J131" s="21">
        <v>25350</v>
      </c>
      <c r="K131" s="20">
        <v>103</v>
      </c>
      <c r="L131" s="20">
        <v>21</v>
      </c>
      <c r="M131" s="20">
        <v>107</v>
      </c>
      <c r="N131" s="24">
        <v>29.5</v>
      </c>
      <c r="O131" s="24"/>
      <c r="P131" s="70">
        <f t="shared" si="4"/>
        <v>938011.5</v>
      </c>
      <c r="Q131" s="24">
        <v>0</v>
      </c>
      <c r="R131" s="24"/>
      <c r="S131" s="70">
        <f t="shared" si="5"/>
        <v>0</v>
      </c>
      <c r="T131" s="24">
        <v>0</v>
      </c>
      <c r="U131" s="24"/>
      <c r="V131" s="70">
        <f t="shared" si="6"/>
        <v>0</v>
      </c>
      <c r="W131" s="70">
        <f t="shared" si="7"/>
        <v>938011.5</v>
      </c>
      <c r="X131" s="77" t="s">
        <v>301</v>
      </c>
    </row>
    <row r="132" spans="1:24" s="10" customFormat="1" ht="16.5" thickTop="1" x14ac:dyDescent="0.25">
      <c r="A132" s="20">
        <v>123</v>
      </c>
      <c r="B132" s="74" t="s">
        <v>188</v>
      </c>
      <c r="C132" s="74" t="s">
        <v>189</v>
      </c>
      <c r="D132" s="74" t="s">
        <v>190</v>
      </c>
      <c r="E132" s="20" t="s">
        <v>30</v>
      </c>
      <c r="F132" s="19">
        <v>8512</v>
      </c>
      <c r="G132" s="60" t="s">
        <v>191</v>
      </c>
      <c r="H132" s="20" t="s">
        <v>41</v>
      </c>
      <c r="I132" s="20">
        <v>260</v>
      </c>
      <c r="J132" s="20">
        <v>260</v>
      </c>
      <c r="K132" s="20">
        <v>142.5</v>
      </c>
      <c r="L132" s="20">
        <v>13</v>
      </c>
      <c r="M132" s="20">
        <v>4</v>
      </c>
      <c r="N132" s="20">
        <v>31.5</v>
      </c>
      <c r="O132" s="24"/>
      <c r="P132" s="70">
        <f t="shared" si="4"/>
        <v>1001605.5</v>
      </c>
      <c r="Q132" s="24">
        <v>11.9</v>
      </c>
      <c r="R132" s="71">
        <v>86395</v>
      </c>
      <c r="S132" s="70">
        <f t="shared" si="5"/>
        <v>1028100.5</v>
      </c>
      <c r="T132" s="24"/>
      <c r="U132" s="24"/>
      <c r="V132" s="70">
        <f t="shared" si="6"/>
        <v>0</v>
      </c>
      <c r="W132" s="70">
        <f t="shared" si="7"/>
        <v>2029706</v>
      </c>
      <c r="X132" s="80" t="s">
        <v>302</v>
      </c>
    </row>
    <row r="133" spans="1:24" s="10" customFormat="1" x14ac:dyDescent="0.25">
      <c r="A133" s="21">
        <v>124</v>
      </c>
      <c r="B133" s="74" t="s">
        <v>192</v>
      </c>
      <c r="C133" s="74" t="s">
        <v>193</v>
      </c>
      <c r="D133" s="74" t="s">
        <v>194</v>
      </c>
      <c r="E133" s="20" t="s">
        <v>30</v>
      </c>
      <c r="F133" s="19">
        <v>8512</v>
      </c>
      <c r="G133" s="60" t="s">
        <v>195</v>
      </c>
      <c r="H133" s="20" t="s">
        <v>41</v>
      </c>
      <c r="I133" s="20">
        <v>260</v>
      </c>
      <c r="J133" s="20">
        <v>260</v>
      </c>
      <c r="K133" s="20">
        <v>95.4</v>
      </c>
      <c r="L133" s="20">
        <v>17</v>
      </c>
      <c r="M133" s="20">
        <v>80</v>
      </c>
      <c r="N133" s="20">
        <v>27.6</v>
      </c>
      <c r="O133" s="24"/>
      <c r="P133" s="70">
        <f t="shared" si="4"/>
        <v>877597.20000000007</v>
      </c>
      <c r="Q133" s="24">
        <v>0</v>
      </c>
      <c r="R133" s="24"/>
      <c r="S133" s="70">
        <f t="shared" si="5"/>
        <v>0</v>
      </c>
      <c r="T133" s="24"/>
      <c r="U133" s="24"/>
      <c r="V133" s="70">
        <f t="shared" si="6"/>
        <v>0</v>
      </c>
      <c r="W133" s="70">
        <f t="shared" si="7"/>
        <v>877597.20000000007</v>
      </c>
      <c r="X133" s="80" t="s">
        <v>303</v>
      </c>
    </row>
    <row r="134" spans="1:24" s="10" customFormat="1" ht="30" x14ac:dyDescent="0.25">
      <c r="A134" s="20">
        <v>125</v>
      </c>
      <c r="B134" s="74" t="s">
        <v>32</v>
      </c>
      <c r="C134" s="74"/>
      <c r="D134" s="74"/>
      <c r="E134" s="20" t="s">
        <v>30</v>
      </c>
      <c r="F134" s="19">
        <v>8512</v>
      </c>
      <c r="G134" s="60" t="s">
        <v>196</v>
      </c>
      <c r="H134" s="20" t="s">
        <v>41</v>
      </c>
      <c r="I134" s="20">
        <v>17.07</v>
      </c>
      <c r="J134" s="20">
        <v>17.07</v>
      </c>
      <c r="K134" s="20">
        <v>0</v>
      </c>
      <c r="L134" s="20">
        <v>27</v>
      </c>
      <c r="M134" s="20">
        <v>99</v>
      </c>
      <c r="N134" s="20">
        <v>17.3</v>
      </c>
      <c r="O134" s="24"/>
      <c r="P134" s="70">
        <v>0</v>
      </c>
      <c r="Q134" s="24">
        <v>0</v>
      </c>
      <c r="R134" s="24"/>
      <c r="S134" s="70">
        <f t="shared" si="5"/>
        <v>0</v>
      </c>
      <c r="T134" s="24"/>
      <c r="U134" s="24"/>
      <c r="V134" s="70">
        <f t="shared" si="6"/>
        <v>0</v>
      </c>
      <c r="W134" s="70">
        <f t="shared" si="7"/>
        <v>0</v>
      </c>
      <c r="X134" s="80" t="s">
        <v>304</v>
      </c>
    </row>
    <row r="135" spans="1:24" s="10" customFormat="1" ht="28.5" customHeight="1" x14ac:dyDescent="0.25">
      <c r="A135" s="21">
        <v>126</v>
      </c>
      <c r="B135" s="64" t="s">
        <v>197</v>
      </c>
      <c r="C135" s="64"/>
      <c r="D135" s="64"/>
      <c r="E135" s="20" t="s">
        <v>30</v>
      </c>
      <c r="F135" s="19">
        <v>8512</v>
      </c>
      <c r="G135" s="60" t="s">
        <v>198</v>
      </c>
      <c r="H135" s="20" t="s">
        <v>41</v>
      </c>
      <c r="I135" s="20">
        <v>260</v>
      </c>
      <c r="J135" s="20">
        <v>260</v>
      </c>
      <c r="K135" s="20">
        <v>91</v>
      </c>
      <c r="L135" s="20">
        <v>32</v>
      </c>
      <c r="M135" s="20">
        <v>136</v>
      </c>
      <c r="N135" s="20">
        <v>27.5</v>
      </c>
      <c r="O135" s="24"/>
      <c r="P135" s="70">
        <f t="shared" si="4"/>
        <v>874417.5</v>
      </c>
      <c r="Q135" s="24">
        <v>0</v>
      </c>
      <c r="R135" s="24"/>
      <c r="S135" s="70">
        <f t="shared" si="5"/>
        <v>0</v>
      </c>
      <c r="T135" s="24">
        <v>0</v>
      </c>
      <c r="U135" s="24"/>
      <c r="V135" s="70">
        <f t="shared" si="6"/>
        <v>0</v>
      </c>
      <c r="W135" s="70">
        <f t="shared" si="7"/>
        <v>874417.5</v>
      </c>
      <c r="X135" s="80" t="s">
        <v>305</v>
      </c>
    </row>
    <row r="136" spans="1:24" ht="30" x14ac:dyDescent="0.25">
      <c r="A136" s="21">
        <v>127</v>
      </c>
      <c r="B136" s="74" t="s">
        <v>32</v>
      </c>
      <c r="C136" s="74"/>
      <c r="D136" s="74"/>
      <c r="E136" s="20" t="s">
        <v>30</v>
      </c>
      <c r="F136" s="19">
        <v>8512</v>
      </c>
      <c r="G136" s="60" t="s">
        <v>199</v>
      </c>
      <c r="H136" s="20" t="s">
        <v>41</v>
      </c>
      <c r="I136" s="20">
        <v>36</v>
      </c>
      <c r="J136" s="20">
        <v>36</v>
      </c>
      <c r="K136" s="20">
        <v>0</v>
      </c>
      <c r="L136" s="20">
        <v>10</v>
      </c>
      <c r="M136" s="20">
        <v>76</v>
      </c>
      <c r="N136" s="21">
        <v>28.2</v>
      </c>
      <c r="O136" s="56"/>
      <c r="P136" s="70">
        <v>0</v>
      </c>
      <c r="Q136" s="56"/>
      <c r="R136" s="56"/>
      <c r="S136" s="70">
        <f t="shared" si="5"/>
        <v>0</v>
      </c>
      <c r="T136" s="56"/>
      <c r="U136" s="56"/>
      <c r="V136" s="70">
        <f t="shared" si="6"/>
        <v>0</v>
      </c>
      <c r="W136" s="70">
        <f t="shared" si="7"/>
        <v>0</v>
      </c>
      <c r="X136" s="79" t="s">
        <v>306</v>
      </c>
    </row>
    <row r="137" spans="1:24" ht="16.5" thickBot="1" x14ac:dyDescent="0.3">
      <c r="A137" s="20">
        <v>128</v>
      </c>
      <c r="B137" s="74" t="s">
        <v>32</v>
      </c>
      <c r="C137" s="74"/>
      <c r="D137" s="74"/>
      <c r="E137" s="20" t="s">
        <v>30</v>
      </c>
      <c r="F137" s="19">
        <v>8512</v>
      </c>
      <c r="G137" s="60" t="s">
        <v>200</v>
      </c>
      <c r="H137" s="20" t="s">
        <v>33</v>
      </c>
      <c r="I137" s="20">
        <v>2049.2600000000002</v>
      </c>
      <c r="J137" s="20">
        <v>2049.2600000000002</v>
      </c>
      <c r="K137" s="20">
        <v>0</v>
      </c>
      <c r="L137" s="20">
        <v>10</v>
      </c>
      <c r="M137" s="20">
        <v>36</v>
      </c>
      <c r="N137" s="20">
        <v>2043.26</v>
      </c>
      <c r="O137" s="56"/>
      <c r="P137" s="70">
        <v>0</v>
      </c>
      <c r="Q137" s="56"/>
      <c r="R137" s="56"/>
      <c r="S137" s="70">
        <f t="shared" si="5"/>
        <v>0</v>
      </c>
      <c r="T137" s="56"/>
      <c r="U137" s="56"/>
      <c r="V137" s="70">
        <f t="shared" si="6"/>
        <v>0</v>
      </c>
      <c r="W137" s="70">
        <f t="shared" si="7"/>
        <v>0</v>
      </c>
      <c r="X137" s="72"/>
    </row>
    <row r="138" spans="1:24" ht="60.75" thickTop="1" x14ac:dyDescent="0.25">
      <c r="A138" s="20">
        <v>129</v>
      </c>
      <c r="B138" s="63" t="s">
        <v>559</v>
      </c>
      <c r="C138" s="63" t="s">
        <v>560</v>
      </c>
      <c r="D138" s="63" t="s">
        <v>561</v>
      </c>
      <c r="E138" s="20" t="s">
        <v>30</v>
      </c>
      <c r="F138" s="19">
        <v>8512</v>
      </c>
      <c r="G138" s="60" t="s">
        <v>201</v>
      </c>
      <c r="H138" s="20" t="s">
        <v>41</v>
      </c>
      <c r="I138" s="20">
        <v>300</v>
      </c>
      <c r="J138" s="20">
        <v>300</v>
      </c>
      <c r="K138" s="20">
        <v>93</v>
      </c>
      <c r="L138" s="20">
        <v>19</v>
      </c>
      <c r="M138" s="20">
        <v>149</v>
      </c>
      <c r="N138" s="56">
        <v>28.2</v>
      </c>
      <c r="O138" s="56"/>
      <c r="P138" s="70">
        <f t="shared" si="4"/>
        <v>896675.4</v>
      </c>
      <c r="Q138" s="56">
        <v>5</v>
      </c>
      <c r="R138" s="71">
        <v>86395</v>
      </c>
      <c r="S138" s="70">
        <f t="shared" si="5"/>
        <v>431975</v>
      </c>
      <c r="T138" s="56">
        <v>0</v>
      </c>
      <c r="U138" s="56"/>
      <c r="V138" s="70">
        <f t="shared" si="6"/>
        <v>0</v>
      </c>
      <c r="W138" s="70">
        <f t="shared" si="7"/>
        <v>1328650.3999999999</v>
      </c>
      <c r="X138" s="72"/>
    </row>
    <row r="139" spans="1:24" ht="63" x14ac:dyDescent="0.25">
      <c r="A139" s="21">
        <v>130</v>
      </c>
      <c r="B139" s="74" t="s">
        <v>203</v>
      </c>
      <c r="C139" s="74"/>
      <c r="D139" s="74" t="s">
        <v>204</v>
      </c>
      <c r="E139" s="20" t="s">
        <v>30</v>
      </c>
      <c r="F139" s="19">
        <v>8512</v>
      </c>
      <c r="G139" s="60" t="s">
        <v>205</v>
      </c>
      <c r="H139" s="20" t="s">
        <v>41</v>
      </c>
      <c r="I139" s="20">
        <v>260</v>
      </c>
      <c r="J139" s="20">
        <v>260</v>
      </c>
      <c r="K139" s="20">
        <v>0</v>
      </c>
      <c r="L139" s="20">
        <v>16</v>
      </c>
      <c r="M139" s="20">
        <v>94</v>
      </c>
      <c r="N139" s="20">
        <v>21.5</v>
      </c>
      <c r="O139" s="56"/>
      <c r="P139" s="70">
        <f t="shared" ref="P139:P202" si="8">N139*$O$9</f>
        <v>683635.5</v>
      </c>
      <c r="Q139" s="56">
        <v>0</v>
      </c>
      <c r="R139" s="56"/>
      <c r="S139" s="70">
        <f t="shared" ref="S139:S202" si="9">Q139*$R$9</f>
        <v>0</v>
      </c>
      <c r="T139" s="56">
        <v>0</v>
      </c>
      <c r="U139" s="56"/>
      <c r="V139" s="70">
        <f t="shared" ref="V139:V202" si="10">T139*$U$9</f>
        <v>0</v>
      </c>
      <c r="W139" s="70">
        <f t="shared" ref="W139:W202" si="11">P139+S139+$V$10</f>
        <v>683635.5</v>
      </c>
      <c r="X139" s="72" t="s">
        <v>307</v>
      </c>
    </row>
    <row r="140" spans="1:24" ht="30" x14ac:dyDescent="0.25">
      <c r="A140" s="20">
        <v>131</v>
      </c>
      <c r="B140" s="74" t="s">
        <v>206</v>
      </c>
      <c r="C140" s="74" t="s">
        <v>207</v>
      </c>
      <c r="D140" s="74" t="s">
        <v>208</v>
      </c>
      <c r="E140" s="20" t="s">
        <v>30</v>
      </c>
      <c r="F140" s="19">
        <v>8512</v>
      </c>
      <c r="G140" s="60" t="s">
        <v>209</v>
      </c>
      <c r="H140" s="20" t="s">
        <v>41</v>
      </c>
      <c r="I140" s="20">
        <v>200</v>
      </c>
      <c r="J140" s="20">
        <v>200</v>
      </c>
      <c r="K140" s="20">
        <v>0</v>
      </c>
      <c r="L140" s="20">
        <v>16</v>
      </c>
      <c r="M140" s="20">
        <v>93</v>
      </c>
      <c r="N140" s="20">
        <v>24.2</v>
      </c>
      <c r="O140" s="56"/>
      <c r="P140" s="70">
        <f t="shared" si="8"/>
        <v>769487.4</v>
      </c>
      <c r="Q140" s="56">
        <v>0</v>
      </c>
      <c r="R140" s="56"/>
      <c r="S140" s="70">
        <f t="shared" si="9"/>
        <v>0</v>
      </c>
      <c r="T140" s="56">
        <v>0</v>
      </c>
      <c r="U140" s="56"/>
      <c r="V140" s="70">
        <f t="shared" si="10"/>
        <v>0</v>
      </c>
      <c r="W140" s="70">
        <f t="shared" si="11"/>
        <v>769487.4</v>
      </c>
      <c r="X140" s="79" t="s">
        <v>308</v>
      </c>
    </row>
    <row r="141" spans="1:24" ht="63" x14ac:dyDescent="0.25">
      <c r="A141" s="20">
        <v>132</v>
      </c>
      <c r="B141" s="74" t="s">
        <v>210</v>
      </c>
      <c r="C141" s="74" t="s">
        <v>211</v>
      </c>
      <c r="D141" s="74" t="s">
        <v>212</v>
      </c>
      <c r="E141" s="20" t="s">
        <v>30</v>
      </c>
      <c r="F141" s="19">
        <v>8512</v>
      </c>
      <c r="G141" s="60" t="s">
        <v>213</v>
      </c>
      <c r="H141" s="20" t="s">
        <v>41</v>
      </c>
      <c r="I141" s="20">
        <v>260</v>
      </c>
      <c r="J141" s="20">
        <v>260</v>
      </c>
      <c r="K141" s="20">
        <v>108</v>
      </c>
      <c r="L141" s="20">
        <v>30</v>
      </c>
      <c r="M141" s="20">
        <v>178</v>
      </c>
      <c r="N141" s="56">
        <v>10</v>
      </c>
      <c r="O141" s="56"/>
      <c r="P141" s="70">
        <f t="shared" si="8"/>
        <v>317970</v>
      </c>
      <c r="Q141" s="56">
        <v>0</v>
      </c>
      <c r="R141" s="56"/>
      <c r="S141" s="70">
        <f t="shared" si="9"/>
        <v>0</v>
      </c>
      <c r="T141" s="56">
        <v>0</v>
      </c>
      <c r="U141" s="56"/>
      <c r="V141" s="70">
        <f t="shared" si="10"/>
        <v>0</v>
      </c>
      <c r="W141" s="70">
        <f t="shared" si="11"/>
        <v>317970</v>
      </c>
      <c r="X141" s="72" t="s">
        <v>309</v>
      </c>
    </row>
    <row r="142" spans="1:24" ht="30" x14ac:dyDescent="0.25">
      <c r="A142" s="20">
        <v>133</v>
      </c>
      <c r="B142" s="74" t="s">
        <v>32</v>
      </c>
      <c r="C142" s="74"/>
      <c r="D142" s="74"/>
      <c r="E142" s="20" t="s">
        <v>30</v>
      </c>
      <c r="F142" s="19">
        <v>8512</v>
      </c>
      <c r="G142" s="60" t="s">
        <v>214</v>
      </c>
      <c r="H142" s="20" t="s">
        <v>45</v>
      </c>
      <c r="I142" s="20">
        <v>24.25</v>
      </c>
      <c r="J142" s="20">
        <v>24.25</v>
      </c>
      <c r="K142" s="20">
        <v>0</v>
      </c>
      <c r="L142" s="20">
        <v>1</v>
      </c>
      <c r="M142" s="20">
        <v>144</v>
      </c>
      <c r="N142" s="20">
        <v>24.25</v>
      </c>
      <c r="O142" s="56"/>
      <c r="P142" s="70">
        <v>0</v>
      </c>
      <c r="Q142" s="56">
        <v>0</v>
      </c>
      <c r="R142" s="56"/>
      <c r="S142" s="70">
        <f t="shared" si="9"/>
        <v>0</v>
      </c>
      <c r="T142" s="56">
        <v>0</v>
      </c>
      <c r="U142" s="56"/>
      <c r="V142" s="70">
        <f t="shared" si="10"/>
        <v>0</v>
      </c>
      <c r="W142" s="70">
        <f t="shared" si="11"/>
        <v>0</v>
      </c>
      <c r="X142" s="80" t="s">
        <v>310</v>
      </c>
    </row>
    <row r="143" spans="1:24" ht="16.5" thickBot="1" x14ac:dyDescent="0.3">
      <c r="A143" s="20">
        <v>134</v>
      </c>
      <c r="B143" s="74"/>
      <c r="C143" s="74"/>
      <c r="D143" s="74"/>
      <c r="E143" s="20"/>
      <c r="F143" s="57">
        <v>8512</v>
      </c>
      <c r="G143" s="60" t="s">
        <v>215</v>
      </c>
      <c r="H143" s="20" t="s">
        <v>33</v>
      </c>
      <c r="I143" s="20"/>
      <c r="J143" s="20"/>
      <c r="K143" s="20"/>
      <c r="L143" s="20"/>
      <c r="M143" s="20"/>
      <c r="N143" s="20">
        <v>70.599999999999994</v>
      </c>
      <c r="O143" s="56"/>
      <c r="P143" s="70">
        <f t="shared" si="8"/>
        <v>2244868.1999999997</v>
      </c>
      <c r="Q143" s="56"/>
      <c r="R143" s="56"/>
      <c r="S143" s="70">
        <f t="shared" si="9"/>
        <v>0</v>
      </c>
      <c r="T143" s="56"/>
      <c r="U143" s="56"/>
      <c r="V143" s="70">
        <f t="shared" si="10"/>
        <v>0</v>
      </c>
      <c r="W143" s="70">
        <f t="shared" si="11"/>
        <v>2244868.1999999997</v>
      </c>
      <c r="X143" s="72"/>
    </row>
    <row r="144" spans="1:24" ht="17.25" thickTop="1" thickBot="1" x14ac:dyDescent="0.3">
      <c r="A144" s="20">
        <v>135</v>
      </c>
      <c r="B144" s="73"/>
      <c r="C144" s="73"/>
      <c r="D144" s="73"/>
      <c r="E144" s="21"/>
      <c r="F144" s="57">
        <v>8512</v>
      </c>
      <c r="G144" s="66" t="s">
        <v>216</v>
      </c>
      <c r="H144" s="21" t="s">
        <v>53</v>
      </c>
      <c r="I144" s="21">
        <v>0</v>
      </c>
      <c r="J144" s="21">
        <v>0</v>
      </c>
      <c r="K144" s="21">
        <v>22</v>
      </c>
      <c r="L144" s="21">
        <v>77</v>
      </c>
      <c r="M144" s="21">
        <v>12</v>
      </c>
      <c r="N144" s="21">
        <v>0</v>
      </c>
      <c r="O144" s="56" t="s">
        <v>337</v>
      </c>
      <c r="P144" s="70">
        <f t="shared" si="8"/>
        <v>0</v>
      </c>
      <c r="Q144" s="56">
        <v>22</v>
      </c>
      <c r="R144" s="71">
        <v>86395</v>
      </c>
      <c r="S144" s="70">
        <f t="shared" si="9"/>
        <v>1900690</v>
      </c>
      <c r="T144" s="56">
        <v>0</v>
      </c>
      <c r="U144" s="56"/>
      <c r="V144" s="70">
        <f t="shared" si="10"/>
        <v>0</v>
      </c>
      <c r="W144" s="70">
        <f t="shared" si="11"/>
        <v>1900690</v>
      </c>
      <c r="X144" s="72"/>
    </row>
    <row r="145" spans="1:24" ht="16.5" thickTop="1" x14ac:dyDescent="0.25">
      <c r="A145" s="20">
        <v>136</v>
      </c>
      <c r="B145" s="73"/>
      <c r="C145" s="73"/>
      <c r="D145" s="73"/>
      <c r="E145" s="21"/>
      <c r="F145" s="57">
        <v>8512</v>
      </c>
      <c r="G145" s="66" t="s">
        <v>65</v>
      </c>
      <c r="H145" s="21"/>
      <c r="I145" s="21">
        <v>1405.11</v>
      </c>
      <c r="J145" s="21">
        <v>0</v>
      </c>
      <c r="K145" s="21">
        <v>0</v>
      </c>
      <c r="L145" s="21">
        <v>24</v>
      </c>
      <c r="M145" s="21">
        <v>197</v>
      </c>
      <c r="N145" s="21">
        <v>7.25</v>
      </c>
      <c r="O145" s="56"/>
      <c r="P145" s="70">
        <f t="shared" si="8"/>
        <v>230528.25</v>
      </c>
      <c r="Q145" s="56">
        <v>7.25</v>
      </c>
      <c r="R145" s="71">
        <v>86395</v>
      </c>
      <c r="S145" s="70">
        <f t="shared" si="9"/>
        <v>626363.75</v>
      </c>
      <c r="T145" s="56">
        <v>0</v>
      </c>
      <c r="U145" s="56"/>
      <c r="V145" s="70">
        <f t="shared" si="10"/>
        <v>0</v>
      </c>
      <c r="W145" s="70">
        <f t="shared" si="11"/>
        <v>856892</v>
      </c>
      <c r="X145" s="72"/>
    </row>
    <row r="146" spans="1:24" x14ac:dyDescent="0.25">
      <c r="A146" s="20">
        <v>137</v>
      </c>
      <c r="B146" s="74" t="s">
        <v>32</v>
      </c>
      <c r="C146" s="74"/>
      <c r="D146" s="74"/>
      <c r="E146" s="20" t="s">
        <v>30</v>
      </c>
      <c r="F146" s="19">
        <v>8512</v>
      </c>
      <c r="G146" s="60" t="s">
        <v>217</v>
      </c>
      <c r="H146" s="20" t="s">
        <v>33</v>
      </c>
      <c r="I146" s="20">
        <v>38.21</v>
      </c>
      <c r="J146" s="20">
        <v>38.21</v>
      </c>
      <c r="K146" s="20">
        <v>0</v>
      </c>
      <c r="L146" s="20">
        <v>10</v>
      </c>
      <c r="M146" s="20">
        <v>42</v>
      </c>
      <c r="N146" s="20">
        <v>5.7</v>
      </c>
      <c r="O146" s="56"/>
      <c r="P146" s="70">
        <v>0</v>
      </c>
      <c r="Q146" s="56">
        <v>0</v>
      </c>
      <c r="R146" s="56"/>
      <c r="S146" s="70">
        <f t="shared" si="9"/>
        <v>0</v>
      </c>
      <c r="T146" s="56">
        <v>0</v>
      </c>
      <c r="U146" s="56"/>
      <c r="V146" s="70">
        <f t="shared" si="10"/>
        <v>0</v>
      </c>
      <c r="W146" s="70">
        <f t="shared" si="11"/>
        <v>0</v>
      </c>
      <c r="X146" s="72"/>
    </row>
    <row r="147" spans="1:24" ht="30" x14ac:dyDescent="0.25">
      <c r="A147" s="20">
        <v>138</v>
      </c>
      <c r="B147" s="63" t="s">
        <v>562</v>
      </c>
      <c r="C147" s="63" t="s">
        <v>563</v>
      </c>
      <c r="D147" s="63" t="s">
        <v>564</v>
      </c>
      <c r="E147" s="20" t="s">
        <v>30</v>
      </c>
      <c r="F147" s="19">
        <v>8512</v>
      </c>
      <c r="G147" s="20" t="s">
        <v>219</v>
      </c>
      <c r="H147" s="20" t="s">
        <v>41</v>
      </c>
      <c r="I147" s="20">
        <v>160</v>
      </c>
      <c r="J147" s="20">
        <v>160</v>
      </c>
      <c r="K147" s="20">
        <v>78</v>
      </c>
      <c r="L147" s="20">
        <v>15</v>
      </c>
      <c r="M147" s="20">
        <v>228</v>
      </c>
      <c r="N147" s="56">
        <v>51.1</v>
      </c>
      <c r="O147" s="56"/>
      <c r="P147" s="70">
        <f t="shared" si="8"/>
        <v>1624826.7</v>
      </c>
      <c r="Q147" s="56">
        <v>0</v>
      </c>
      <c r="R147" s="56"/>
      <c r="S147" s="70">
        <f t="shared" si="9"/>
        <v>0</v>
      </c>
      <c r="T147" s="56">
        <v>0</v>
      </c>
      <c r="U147" s="56"/>
      <c r="V147" s="70">
        <f t="shared" si="10"/>
        <v>0</v>
      </c>
      <c r="W147" s="70">
        <f t="shared" si="11"/>
        <v>1624826.7</v>
      </c>
      <c r="X147" s="72" t="s">
        <v>331</v>
      </c>
    </row>
    <row r="148" spans="1:24" x14ac:dyDescent="0.25">
      <c r="A148" s="21">
        <v>139</v>
      </c>
      <c r="B148" s="74" t="s">
        <v>32</v>
      </c>
      <c r="C148" s="74"/>
      <c r="D148" s="74"/>
      <c r="E148" s="20" t="s">
        <v>30</v>
      </c>
      <c r="F148" s="19">
        <v>8512</v>
      </c>
      <c r="G148" s="60" t="s">
        <v>220</v>
      </c>
      <c r="H148" s="20" t="s">
        <v>33</v>
      </c>
      <c r="I148" s="20">
        <v>973.84</v>
      </c>
      <c r="J148" s="20">
        <v>973.84</v>
      </c>
      <c r="K148" s="20">
        <v>0</v>
      </c>
      <c r="L148" s="20">
        <v>10</v>
      </c>
      <c r="M148" s="20">
        <v>53</v>
      </c>
      <c r="N148" s="20">
        <v>16</v>
      </c>
      <c r="O148" s="56"/>
      <c r="P148" s="70">
        <v>0</v>
      </c>
      <c r="Q148" s="56"/>
      <c r="R148" s="56"/>
      <c r="S148" s="70">
        <f t="shared" si="9"/>
        <v>0</v>
      </c>
      <c r="T148" s="56"/>
      <c r="U148" s="56"/>
      <c r="V148" s="70">
        <f t="shared" si="10"/>
        <v>0</v>
      </c>
      <c r="W148" s="70">
        <f t="shared" si="11"/>
        <v>0</v>
      </c>
      <c r="X148" s="72"/>
    </row>
    <row r="149" spans="1:24" x14ac:dyDescent="0.25">
      <c r="A149" s="20">
        <v>140</v>
      </c>
      <c r="B149" s="74" t="s">
        <v>32</v>
      </c>
      <c r="C149" s="74"/>
      <c r="D149" s="74"/>
      <c r="E149" s="20" t="s">
        <v>30</v>
      </c>
      <c r="F149" s="19">
        <v>8512</v>
      </c>
      <c r="G149" s="60" t="s">
        <v>221</v>
      </c>
      <c r="H149" s="20" t="s">
        <v>41</v>
      </c>
      <c r="I149" s="20">
        <v>118.63</v>
      </c>
      <c r="J149" s="20">
        <v>118.63</v>
      </c>
      <c r="K149" s="20">
        <v>0</v>
      </c>
      <c r="L149" s="20">
        <v>30</v>
      </c>
      <c r="M149" s="20">
        <v>196</v>
      </c>
      <c r="N149" s="20">
        <v>28.2</v>
      </c>
      <c r="O149" s="56"/>
      <c r="P149" s="70">
        <v>0</v>
      </c>
      <c r="Q149" s="56">
        <v>0</v>
      </c>
      <c r="R149" s="56"/>
      <c r="S149" s="70">
        <f t="shared" si="9"/>
        <v>0</v>
      </c>
      <c r="T149" s="56">
        <v>0</v>
      </c>
      <c r="U149" s="56"/>
      <c r="V149" s="70">
        <f t="shared" si="10"/>
        <v>0</v>
      </c>
      <c r="W149" s="70">
        <f t="shared" si="11"/>
        <v>0</v>
      </c>
      <c r="X149" s="72"/>
    </row>
    <row r="150" spans="1:24" x14ac:dyDescent="0.25">
      <c r="A150" s="20">
        <v>141</v>
      </c>
      <c r="B150" s="74" t="s">
        <v>222</v>
      </c>
      <c r="C150" s="74"/>
      <c r="D150" s="74"/>
      <c r="E150" s="20" t="s">
        <v>30</v>
      </c>
      <c r="F150" s="19">
        <v>8512</v>
      </c>
      <c r="G150" s="20" t="s">
        <v>223</v>
      </c>
      <c r="H150" s="20" t="s">
        <v>130</v>
      </c>
      <c r="I150" s="20">
        <v>246.45</v>
      </c>
      <c r="J150" s="20"/>
      <c r="K150" s="20"/>
      <c r="L150" s="20">
        <v>74</v>
      </c>
      <c r="M150" s="20">
        <v>51</v>
      </c>
      <c r="N150" s="20">
        <v>36.299999999999997</v>
      </c>
      <c r="O150" s="56"/>
      <c r="P150" s="70">
        <f t="shared" si="8"/>
        <v>1154231.0999999999</v>
      </c>
      <c r="Q150" s="56">
        <v>0</v>
      </c>
      <c r="R150" s="56"/>
      <c r="S150" s="70">
        <f t="shared" si="9"/>
        <v>0</v>
      </c>
      <c r="T150" s="56">
        <v>0</v>
      </c>
      <c r="U150" s="56"/>
      <c r="V150" s="70">
        <f t="shared" si="10"/>
        <v>0</v>
      </c>
      <c r="W150" s="70">
        <f t="shared" si="11"/>
        <v>1154231.0999999999</v>
      </c>
      <c r="X150" s="72"/>
    </row>
    <row r="151" spans="1:24" x14ac:dyDescent="0.25">
      <c r="A151" s="20">
        <v>142</v>
      </c>
      <c r="B151" s="74" t="s">
        <v>163</v>
      </c>
      <c r="C151" s="74"/>
      <c r="D151" s="74" t="s">
        <v>173</v>
      </c>
      <c r="E151" s="20" t="s">
        <v>30</v>
      </c>
      <c r="F151" s="19">
        <v>8512</v>
      </c>
      <c r="G151" s="20" t="s">
        <v>224</v>
      </c>
      <c r="H151" s="20" t="s">
        <v>45</v>
      </c>
      <c r="I151" s="20">
        <v>415.72</v>
      </c>
      <c r="J151" s="20">
        <v>415.72</v>
      </c>
      <c r="K151" s="20">
        <v>220.92</v>
      </c>
      <c r="L151" s="20">
        <v>30</v>
      </c>
      <c r="M151" s="20">
        <v>184</v>
      </c>
      <c r="N151" s="20"/>
      <c r="O151" s="56"/>
      <c r="P151" s="70">
        <f t="shared" si="8"/>
        <v>0</v>
      </c>
      <c r="Q151" s="56"/>
      <c r="R151" s="56"/>
      <c r="S151" s="70">
        <f t="shared" si="9"/>
        <v>0</v>
      </c>
      <c r="T151" s="56"/>
      <c r="U151" s="56"/>
      <c r="V151" s="70">
        <f t="shared" si="10"/>
        <v>0</v>
      </c>
      <c r="W151" s="70">
        <f t="shared" si="11"/>
        <v>0</v>
      </c>
      <c r="X151" s="72"/>
    </row>
    <row r="152" spans="1:24" x14ac:dyDescent="0.25">
      <c r="A152" s="20">
        <v>143</v>
      </c>
      <c r="B152" s="74" t="s">
        <v>32</v>
      </c>
      <c r="C152" s="74"/>
      <c r="D152" s="74"/>
      <c r="E152" s="20" t="s">
        <v>30</v>
      </c>
      <c r="F152" s="19">
        <v>8512</v>
      </c>
      <c r="G152" s="20" t="s">
        <v>225</v>
      </c>
      <c r="H152" s="20" t="s">
        <v>41</v>
      </c>
      <c r="I152" s="20">
        <v>30.27</v>
      </c>
      <c r="J152" s="20">
        <v>30.27</v>
      </c>
      <c r="K152" s="20">
        <v>0</v>
      </c>
      <c r="L152" s="20">
        <v>10</v>
      </c>
      <c r="M152" s="20">
        <v>43</v>
      </c>
      <c r="N152" s="20">
        <v>20.2</v>
      </c>
      <c r="O152" s="56"/>
      <c r="P152" s="70">
        <v>0</v>
      </c>
      <c r="Q152" s="56">
        <v>0</v>
      </c>
      <c r="R152" s="56"/>
      <c r="S152" s="70">
        <f t="shared" si="9"/>
        <v>0</v>
      </c>
      <c r="T152" s="56">
        <v>0</v>
      </c>
      <c r="U152" s="56"/>
      <c r="V152" s="70">
        <f t="shared" si="10"/>
        <v>0</v>
      </c>
      <c r="W152" s="70">
        <f t="shared" si="11"/>
        <v>0</v>
      </c>
      <c r="X152" s="72"/>
    </row>
    <row r="153" spans="1:24" x14ac:dyDescent="0.25">
      <c r="A153" s="20">
        <v>144</v>
      </c>
      <c r="B153" s="74" t="s">
        <v>163</v>
      </c>
      <c r="C153" s="74"/>
      <c r="D153" s="74"/>
      <c r="E153" s="20" t="s">
        <v>30</v>
      </c>
      <c r="F153" s="19">
        <v>8512</v>
      </c>
      <c r="G153" s="20" t="s">
        <v>226</v>
      </c>
      <c r="H153" s="20" t="s">
        <v>41</v>
      </c>
      <c r="I153" s="20">
        <v>43.07</v>
      </c>
      <c r="J153" s="20">
        <v>43.07</v>
      </c>
      <c r="K153" s="20">
        <v>17.170000000000002</v>
      </c>
      <c r="L153" s="20">
        <v>33</v>
      </c>
      <c r="M153" s="20">
        <v>208</v>
      </c>
      <c r="N153" s="20">
        <v>30.5</v>
      </c>
      <c r="O153" s="56" t="s">
        <v>337</v>
      </c>
      <c r="P153" s="70">
        <v>0</v>
      </c>
      <c r="Q153" s="56">
        <v>0</v>
      </c>
      <c r="R153" s="56"/>
      <c r="S153" s="70">
        <f t="shared" si="9"/>
        <v>0</v>
      </c>
      <c r="T153" s="56"/>
      <c r="U153" s="56"/>
      <c r="V153" s="70">
        <f t="shared" si="10"/>
        <v>0</v>
      </c>
      <c r="W153" s="70">
        <f t="shared" si="11"/>
        <v>0</v>
      </c>
      <c r="X153" s="88" t="s">
        <v>311</v>
      </c>
    </row>
    <row r="154" spans="1:24" ht="31.5" x14ac:dyDescent="0.25">
      <c r="A154" s="20">
        <v>145</v>
      </c>
      <c r="B154" s="74" t="s">
        <v>32</v>
      </c>
      <c r="C154" s="74"/>
      <c r="D154" s="74"/>
      <c r="E154" s="20" t="s">
        <v>30</v>
      </c>
      <c r="F154" s="19">
        <v>8512</v>
      </c>
      <c r="G154" s="20" t="s">
        <v>52</v>
      </c>
      <c r="H154" s="20" t="s">
        <v>41</v>
      </c>
      <c r="I154" s="20">
        <v>41.43</v>
      </c>
      <c r="J154" s="20">
        <v>41.43</v>
      </c>
      <c r="K154" s="20">
        <v>0</v>
      </c>
      <c r="L154" s="20">
        <v>33</v>
      </c>
      <c r="M154" s="20">
        <v>209</v>
      </c>
      <c r="N154" s="20">
        <v>29.2</v>
      </c>
      <c r="O154" s="56" t="s">
        <v>337</v>
      </c>
      <c r="P154" s="70">
        <v>0</v>
      </c>
      <c r="Q154" s="56">
        <v>0</v>
      </c>
      <c r="R154" s="56"/>
      <c r="S154" s="70">
        <f t="shared" si="9"/>
        <v>0</v>
      </c>
      <c r="T154" s="56"/>
      <c r="U154" s="56"/>
      <c r="V154" s="70">
        <f t="shared" si="10"/>
        <v>0</v>
      </c>
      <c r="W154" s="70">
        <f t="shared" si="11"/>
        <v>0</v>
      </c>
      <c r="X154" s="88" t="s">
        <v>312</v>
      </c>
    </row>
    <row r="155" spans="1:24" ht="31.5" x14ac:dyDescent="0.25">
      <c r="A155" s="20">
        <v>146</v>
      </c>
      <c r="B155" s="74" t="s">
        <v>32</v>
      </c>
      <c r="C155" s="74"/>
      <c r="D155" s="74"/>
      <c r="E155" s="20" t="s">
        <v>30</v>
      </c>
      <c r="F155" s="19">
        <v>8512</v>
      </c>
      <c r="G155" s="20" t="s">
        <v>227</v>
      </c>
      <c r="H155" s="20" t="s">
        <v>41</v>
      </c>
      <c r="I155" s="20">
        <v>23.92</v>
      </c>
      <c r="J155" s="20">
        <v>23.92</v>
      </c>
      <c r="K155" s="20">
        <v>0</v>
      </c>
      <c r="L155" s="20">
        <v>33</v>
      </c>
      <c r="M155" s="20">
        <v>233</v>
      </c>
      <c r="N155" s="20">
        <v>16.8</v>
      </c>
      <c r="O155" s="56" t="s">
        <v>337</v>
      </c>
      <c r="P155" s="70">
        <v>0</v>
      </c>
      <c r="Q155" s="56">
        <v>0</v>
      </c>
      <c r="R155" s="56"/>
      <c r="S155" s="70">
        <f t="shared" si="9"/>
        <v>0</v>
      </c>
      <c r="T155" s="56"/>
      <c r="U155" s="56"/>
      <c r="V155" s="70">
        <f t="shared" si="10"/>
        <v>0</v>
      </c>
      <c r="W155" s="70">
        <f t="shared" si="11"/>
        <v>0</v>
      </c>
      <c r="X155" s="88" t="s">
        <v>313</v>
      </c>
    </row>
    <row r="156" spans="1:24" ht="31.5" x14ac:dyDescent="0.25">
      <c r="A156" s="20">
        <v>147</v>
      </c>
      <c r="B156" s="74" t="s">
        <v>32</v>
      </c>
      <c r="C156" s="74"/>
      <c r="D156" s="74"/>
      <c r="E156" s="20" t="s">
        <v>30</v>
      </c>
      <c r="F156" s="19">
        <v>8512</v>
      </c>
      <c r="G156" s="20" t="s">
        <v>228</v>
      </c>
      <c r="H156" s="20" t="s">
        <v>41</v>
      </c>
      <c r="I156" s="20">
        <v>23.76</v>
      </c>
      <c r="J156" s="20">
        <v>23.76</v>
      </c>
      <c r="K156" s="20">
        <v>0</v>
      </c>
      <c r="L156" s="20">
        <v>33</v>
      </c>
      <c r="M156" s="20">
        <v>210</v>
      </c>
      <c r="N156" s="20">
        <v>16.600000000000001</v>
      </c>
      <c r="O156" s="56" t="s">
        <v>337</v>
      </c>
      <c r="P156" s="70">
        <v>0</v>
      </c>
      <c r="Q156" s="56">
        <v>0</v>
      </c>
      <c r="R156" s="56"/>
      <c r="S156" s="70">
        <f t="shared" si="9"/>
        <v>0</v>
      </c>
      <c r="T156" s="56"/>
      <c r="U156" s="56"/>
      <c r="V156" s="70">
        <f t="shared" si="10"/>
        <v>0</v>
      </c>
      <c r="W156" s="70">
        <f t="shared" si="11"/>
        <v>0</v>
      </c>
      <c r="X156" s="88" t="s">
        <v>332</v>
      </c>
    </row>
    <row r="157" spans="1:24" ht="31.5" x14ac:dyDescent="0.25">
      <c r="A157" s="20">
        <v>148</v>
      </c>
      <c r="B157" s="74" t="s">
        <v>32</v>
      </c>
      <c r="C157" s="74"/>
      <c r="D157" s="74"/>
      <c r="E157" s="20" t="s">
        <v>30</v>
      </c>
      <c r="F157" s="19">
        <v>8512</v>
      </c>
      <c r="G157" s="20" t="s">
        <v>49</v>
      </c>
      <c r="H157" s="20" t="s">
        <v>41</v>
      </c>
      <c r="I157" s="20">
        <v>100.04</v>
      </c>
      <c r="J157" s="20">
        <v>100.04</v>
      </c>
      <c r="K157" s="20">
        <v>0</v>
      </c>
      <c r="L157" s="20">
        <v>25</v>
      </c>
      <c r="M157" s="20">
        <v>225</v>
      </c>
      <c r="N157" s="20">
        <v>10.7</v>
      </c>
      <c r="O157" s="56"/>
      <c r="P157" s="70">
        <v>0</v>
      </c>
      <c r="Q157" s="56">
        <v>0</v>
      </c>
      <c r="R157" s="56"/>
      <c r="S157" s="70">
        <f t="shared" si="9"/>
        <v>0</v>
      </c>
      <c r="T157" s="56">
        <v>0</v>
      </c>
      <c r="U157" s="56"/>
      <c r="V157" s="70">
        <f t="shared" si="10"/>
        <v>0</v>
      </c>
      <c r="W157" s="70">
        <f t="shared" si="11"/>
        <v>0</v>
      </c>
      <c r="X157" s="88" t="s">
        <v>333</v>
      </c>
    </row>
    <row r="158" spans="1:24" x14ac:dyDescent="0.25">
      <c r="A158" s="20">
        <v>149</v>
      </c>
      <c r="B158" s="74"/>
      <c r="C158" s="74" t="s">
        <v>229</v>
      </c>
      <c r="D158" s="74"/>
      <c r="E158" s="20" t="s">
        <v>30</v>
      </c>
      <c r="F158" s="19"/>
      <c r="G158" s="20" t="s">
        <v>230</v>
      </c>
      <c r="H158" s="20"/>
      <c r="I158" s="20"/>
      <c r="J158" s="20"/>
      <c r="K158" s="20"/>
      <c r="L158" s="20"/>
      <c r="M158" s="20"/>
      <c r="N158" s="20">
        <v>0</v>
      </c>
      <c r="O158" s="56"/>
      <c r="P158" s="70">
        <f t="shared" si="8"/>
        <v>0</v>
      </c>
      <c r="Q158" s="56"/>
      <c r="R158" s="56"/>
      <c r="S158" s="70">
        <f t="shared" si="9"/>
        <v>0</v>
      </c>
      <c r="T158" s="56"/>
      <c r="U158" s="56"/>
      <c r="V158" s="70">
        <f t="shared" si="10"/>
        <v>0</v>
      </c>
      <c r="W158" s="70">
        <f t="shared" si="11"/>
        <v>0</v>
      </c>
      <c r="X158" s="72"/>
    </row>
    <row r="159" spans="1:24" x14ac:dyDescent="0.25">
      <c r="A159" s="20">
        <v>150</v>
      </c>
      <c r="B159" s="74" t="s">
        <v>231</v>
      </c>
      <c r="C159" s="74" t="s">
        <v>232</v>
      </c>
      <c r="D159" s="74" t="s">
        <v>233</v>
      </c>
      <c r="E159" s="20" t="s">
        <v>30</v>
      </c>
      <c r="F159" s="19">
        <v>8512</v>
      </c>
      <c r="G159" s="20" t="s">
        <v>234</v>
      </c>
      <c r="H159" s="20" t="s">
        <v>42</v>
      </c>
      <c r="I159" s="20">
        <v>79</v>
      </c>
      <c r="J159" s="20"/>
      <c r="K159" s="20">
        <v>79</v>
      </c>
      <c r="L159" s="20">
        <v>16</v>
      </c>
      <c r="M159" s="20">
        <v>134</v>
      </c>
      <c r="N159" s="20"/>
      <c r="O159" s="56"/>
      <c r="P159" s="70">
        <f t="shared" si="8"/>
        <v>0</v>
      </c>
      <c r="Q159" s="56"/>
      <c r="R159" s="56"/>
      <c r="S159" s="70">
        <f t="shared" si="9"/>
        <v>0</v>
      </c>
      <c r="T159" s="56"/>
      <c r="U159" s="56"/>
      <c r="V159" s="70">
        <f t="shared" si="10"/>
        <v>0</v>
      </c>
      <c r="W159" s="70">
        <f t="shared" si="11"/>
        <v>0</v>
      </c>
      <c r="X159" s="72"/>
    </row>
    <row r="160" spans="1:24" ht="30" x14ac:dyDescent="0.25">
      <c r="A160" s="20">
        <v>151</v>
      </c>
      <c r="B160" s="74" t="s">
        <v>32</v>
      </c>
      <c r="C160" s="74"/>
      <c r="D160" s="74"/>
      <c r="E160" s="20" t="s">
        <v>30</v>
      </c>
      <c r="F160" s="19">
        <v>8512</v>
      </c>
      <c r="G160" s="20" t="s">
        <v>235</v>
      </c>
      <c r="H160" s="20" t="s">
        <v>41</v>
      </c>
      <c r="I160" s="20">
        <v>20.010000000000002</v>
      </c>
      <c r="J160" s="20">
        <v>20.010000000000002</v>
      </c>
      <c r="K160" s="20">
        <v>0</v>
      </c>
      <c r="L160" s="20">
        <v>25</v>
      </c>
      <c r="M160" s="20">
        <v>226</v>
      </c>
      <c r="N160" s="20">
        <v>6.8</v>
      </c>
      <c r="O160" s="56"/>
      <c r="P160" s="70">
        <v>0</v>
      </c>
      <c r="Q160" s="56"/>
      <c r="R160" s="56"/>
      <c r="S160" s="70">
        <f t="shared" si="9"/>
        <v>0</v>
      </c>
      <c r="T160" s="56"/>
      <c r="U160" s="56"/>
      <c r="V160" s="70">
        <f t="shared" si="10"/>
        <v>0</v>
      </c>
      <c r="W160" s="70">
        <f t="shared" si="11"/>
        <v>0</v>
      </c>
      <c r="X160" s="79" t="s">
        <v>334</v>
      </c>
    </row>
    <row r="161" spans="1:24" x14ac:dyDescent="0.25">
      <c r="A161" s="20">
        <v>152</v>
      </c>
      <c r="B161" s="74" t="s">
        <v>32</v>
      </c>
      <c r="C161" s="74"/>
      <c r="D161" s="74"/>
      <c r="E161" s="20" t="s">
        <v>30</v>
      </c>
      <c r="F161" s="19">
        <v>8512</v>
      </c>
      <c r="G161" s="60" t="s">
        <v>236</v>
      </c>
      <c r="H161" s="20" t="s">
        <v>51</v>
      </c>
      <c r="I161" s="20">
        <v>42</v>
      </c>
      <c r="J161" s="20">
        <v>42</v>
      </c>
      <c r="K161" s="20">
        <v>0</v>
      </c>
      <c r="L161" s="20">
        <v>9</v>
      </c>
      <c r="M161" s="20">
        <v>195</v>
      </c>
      <c r="N161" s="20">
        <v>7.2</v>
      </c>
      <c r="O161" s="56"/>
      <c r="P161" s="70">
        <v>0</v>
      </c>
      <c r="Q161" s="56"/>
      <c r="R161" s="56"/>
      <c r="S161" s="70">
        <f t="shared" si="9"/>
        <v>0</v>
      </c>
      <c r="T161" s="56"/>
      <c r="U161" s="56"/>
      <c r="V161" s="70">
        <f t="shared" si="10"/>
        <v>0</v>
      </c>
      <c r="W161" s="70">
        <f t="shared" si="11"/>
        <v>0</v>
      </c>
      <c r="X161" s="72"/>
    </row>
    <row r="162" spans="1:24" x14ac:dyDescent="0.25">
      <c r="A162" s="20">
        <v>153</v>
      </c>
      <c r="B162" s="74"/>
      <c r="C162" s="74"/>
      <c r="D162" s="74"/>
      <c r="E162" s="20" t="s">
        <v>30</v>
      </c>
      <c r="F162" s="19">
        <v>8512</v>
      </c>
      <c r="G162" s="20" t="s">
        <v>237</v>
      </c>
      <c r="H162" s="20" t="s">
        <v>68</v>
      </c>
      <c r="I162" s="20">
        <v>298</v>
      </c>
      <c r="J162" s="20">
        <v>298</v>
      </c>
      <c r="K162" s="20">
        <v>0</v>
      </c>
      <c r="L162" s="20">
        <v>8</v>
      </c>
      <c r="M162" s="20">
        <v>237</v>
      </c>
      <c r="N162" s="20">
        <v>69.5</v>
      </c>
      <c r="O162" s="56"/>
      <c r="P162" s="70">
        <f t="shared" si="8"/>
        <v>2209891.5</v>
      </c>
      <c r="Q162" s="56"/>
      <c r="R162" s="56"/>
      <c r="S162" s="70">
        <f t="shared" si="9"/>
        <v>0</v>
      </c>
      <c r="T162" s="56"/>
      <c r="U162" s="56"/>
      <c r="V162" s="70">
        <f t="shared" si="10"/>
        <v>0</v>
      </c>
      <c r="W162" s="70">
        <f t="shared" si="11"/>
        <v>2209891.5</v>
      </c>
      <c r="X162" s="72"/>
    </row>
    <row r="163" spans="1:24" ht="16.5" thickBot="1" x14ac:dyDescent="0.3">
      <c r="A163" s="20">
        <v>154</v>
      </c>
      <c r="B163" s="74" t="s">
        <v>238</v>
      </c>
      <c r="C163" s="74"/>
      <c r="D163" s="74"/>
      <c r="E163" s="20" t="s">
        <v>30</v>
      </c>
      <c r="F163" s="19">
        <v>8512</v>
      </c>
      <c r="G163" s="20" t="s">
        <v>239</v>
      </c>
      <c r="H163" s="20" t="s">
        <v>240</v>
      </c>
      <c r="I163" s="20">
        <v>450</v>
      </c>
      <c r="J163" s="20">
        <v>450</v>
      </c>
      <c r="K163" s="20">
        <v>351</v>
      </c>
      <c r="L163" s="20">
        <v>1</v>
      </c>
      <c r="M163" s="20">
        <v>233</v>
      </c>
      <c r="N163" s="56"/>
      <c r="O163" s="56"/>
      <c r="P163" s="70">
        <f t="shared" si="8"/>
        <v>0</v>
      </c>
      <c r="Q163" s="56">
        <v>0</v>
      </c>
      <c r="R163" s="56"/>
      <c r="S163" s="70">
        <f t="shared" si="9"/>
        <v>0</v>
      </c>
      <c r="T163" s="56"/>
      <c r="U163" s="56"/>
      <c r="V163" s="70">
        <f t="shared" si="10"/>
        <v>0</v>
      </c>
      <c r="W163" s="70">
        <f t="shared" si="11"/>
        <v>0</v>
      </c>
      <c r="X163" s="72"/>
    </row>
    <row r="164" spans="1:24" ht="17.25" thickTop="1" thickBot="1" x14ac:dyDescent="0.3">
      <c r="A164" s="20">
        <v>155</v>
      </c>
      <c r="B164" s="74" t="s">
        <v>430</v>
      </c>
      <c r="C164" s="74" t="s">
        <v>431</v>
      </c>
      <c r="D164" s="74" t="s">
        <v>432</v>
      </c>
      <c r="E164" s="20" t="s">
        <v>30</v>
      </c>
      <c r="F164" s="19">
        <v>8512</v>
      </c>
      <c r="G164" s="20" t="s">
        <v>433</v>
      </c>
      <c r="H164" s="20" t="s">
        <v>247</v>
      </c>
      <c r="I164" s="20">
        <v>57.7</v>
      </c>
      <c r="J164" s="20">
        <v>0</v>
      </c>
      <c r="K164" s="20">
        <v>0</v>
      </c>
      <c r="L164" s="20">
        <v>1</v>
      </c>
      <c r="M164" s="20">
        <v>234</v>
      </c>
      <c r="N164" s="56"/>
      <c r="O164" s="56"/>
      <c r="P164" s="70">
        <f t="shared" si="8"/>
        <v>0</v>
      </c>
      <c r="Q164" s="56">
        <v>57.7</v>
      </c>
      <c r="R164" s="71">
        <v>86395</v>
      </c>
      <c r="S164" s="70">
        <f t="shared" si="9"/>
        <v>4984991.5</v>
      </c>
      <c r="T164" s="56"/>
      <c r="U164" s="56"/>
      <c r="V164" s="70">
        <f t="shared" si="10"/>
        <v>0</v>
      </c>
      <c r="W164" s="70">
        <f t="shared" si="11"/>
        <v>4984991.5</v>
      </c>
      <c r="X164" s="72" t="s">
        <v>434</v>
      </c>
    </row>
    <row r="165" spans="1:24" ht="17.25" thickTop="1" thickBot="1" x14ac:dyDescent="0.3">
      <c r="A165" s="20">
        <v>156</v>
      </c>
      <c r="B165" s="74" t="s">
        <v>437</v>
      </c>
      <c r="C165" s="74"/>
      <c r="D165" s="74" t="s">
        <v>438</v>
      </c>
      <c r="E165" s="20" t="s">
        <v>30</v>
      </c>
      <c r="F165" s="19">
        <v>8512</v>
      </c>
      <c r="G165" s="20" t="s">
        <v>439</v>
      </c>
      <c r="H165" s="20" t="s">
        <v>247</v>
      </c>
      <c r="I165" s="20">
        <v>46.56</v>
      </c>
      <c r="J165" s="20">
        <v>0</v>
      </c>
      <c r="K165" s="20">
        <v>0</v>
      </c>
      <c r="L165" s="20">
        <v>1</v>
      </c>
      <c r="M165" s="20">
        <v>237</v>
      </c>
      <c r="N165" s="56"/>
      <c r="O165" s="56"/>
      <c r="P165" s="70">
        <f t="shared" si="8"/>
        <v>0</v>
      </c>
      <c r="Q165" s="56">
        <v>46.56</v>
      </c>
      <c r="R165" s="71">
        <v>86395</v>
      </c>
      <c r="S165" s="70">
        <f t="shared" si="9"/>
        <v>4022551.2</v>
      </c>
      <c r="T165" s="56"/>
      <c r="U165" s="56"/>
      <c r="V165" s="70">
        <f t="shared" si="10"/>
        <v>0</v>
      </c>
      <c r="W165" s="70">
        <f t="shared" si="11"/>
        <v>4022551.2</v>
      </c>
      <c r="X165" s="72" t="s">
        <v>440</v>
      </c>
    </row>
    <row r="166" spans="1:24" ht="31.5" thickTop="1" thickBot="1" x14ac:dyDescent="0.3">
      <c r="A166" s="20">
        <v>157</v>
      </c>
      <c r="B166" s="63" t="s">
        <v>565</v>
      </c>
      <c r="C166" s="63" t="s">
        <v>566</v>
      </c>
      <c r="D166" s="63" t="s">
        <v>567</v>
      </c>
      <c r="E166" s="20" t="s">
        <v>30</v>
      </c>
      <c r="F166" s="19">
        <v>8512</v>
      </c>
      <c r="G166" s="20" t="s">
        <v>435</v>
      </c>
      <c r="H166" s="20" t="s">
        <v>247</v>
      </c>
      <c r="I166" s="20">
        <v>51.36</v>
      </c>
      <c r="J166" s="20">
        <v>0</v>
      </c>
      <c r="K166" s="20">
        <v>0</v>
      </c>
      <c r="L166" s="20">
        <v>1</v>
      </c>
      <c r="M166" s="20">
        <v>235</v>
      </c>
      <c r="N166" s="56"/>
      <c r="O166" s="56"/>
      <c r="P166" s="70">
        <f t="shared" si="8"/>
        <v>0</v>
      </c>
      <c r="Q166" s="56">
        <v>51.36</v>
      </c>
      <c r="R166" s="71">
        <v>86395</v>
      </c>
      <c r="S166" s="70">
        <f t="shared" si="9"/>
        <v>4437247.2</v>
      </c>
      <c r="T166" s="56"/>
      <c r="U166" s="56"/>
      <c r="V166" s="70">
        <f t="shared" si="10"/>
        <v>0</v>
      </c>
      <c r="W166" s="70">
        <f t="shared" si="11"/>
        <v>4437247.2</v>
      </c>
      <c r="X166" s="72"/>
    </row>
    <row r="167" spans="1:24" ht="17.25" thickTop="1" thickBot="1" x14ac:dyDescent="0.3">
      <c r="A167" s="20">
        <v>158</v>
      </c>
      <c r="B167" s="74" t="s">
        <v>455</v>
      </c>
      <c r="C167" s="74" t="s">
        <v>54</v>
      </c>
      <c r="D167" s="74" t="s">
        <v>456</v>
      </c>
      <c r="E167" s="20" t="s">
        <v>30</v>
      </c>
      <c r="F167" s="19">
        <v>8512</v>
      </c>
      <c r="G167" s="20" t="s">
        <v>457</v>
      </c>
      <c r="H167" s="20" t="s">
        <v>247</v>
      </c>
      <c r="I167" s="20">
        <v>51.36</v>
      </c>
      <c r="J167" s="20">
        <v>0</v>
      </c>
      <c r="K167" s="20">
        <v>0</v>
      </c>
      <c r="L167" s="20">
        <v>1</v>
      </c>
      <c r="M167" s="20">
        <v>244</v>
      </c>
      <c r="N167" s="56"/>
      <c r="O167" s="56"/>
      <c r="P167" s="70">
        <f t="shared" si="8"/>
        <v>0</v>
      </c>
      <c r="Q167" s="56">
        <v>51.36</v>
      </c>
      <c r="R167" s="71">
        <v>86395</v>
      </c>
      <c r="S167" s="70">
        <f t="shared" si="9"/>
        <v>4437247.2</v>
      </c>
      <c r="T167" s="56"/>
      <c r="U167" s="56"/>
      <c r="V167" s="70">
        <f t="shared" si="10"/>
        <v>0</v>
      </c>
      <c r="W167" s="70">
        <f t="shared" si="11"/>
        <v>4437247.2</v>
      </c>
      <c r="X167" s="72"/>
    </row>
    <row r="168" spans="1:24" ht="31.5" thickTop="1" thickBot="1" x14ac:dyDescent="0.3">
      <c r="A168" s="20">
        <v>159</v>
      </c>
      <c r="B168" s="63" t="s">
        <v>568</v>
      </c>
      <c r="C168" s="63" t="s">
        <v>569</v>
      </c>
      <c r="D168" s="63" t="s">
        <v>570</v>
      </c>
      <c r="E168" s="20" t="s">
        <v>30</v>
      </c>
      <c r="F168" s="19">
        <v>8512</v>
      </c>
      <c r="G168" s="20" t="s">
        <v>454</v>
      </c>
      <c r="H168" s="20" t="s">
        <v>247</v>
      </c>
      <c r="I168" s="20">
        <v>51.36</v>
      </c>
      <c r="J168" s="20">
        <v>0</v>
      </c>
      <c r="K168" s="20">
        <v>0</v>
      </c>
      <c r="L168" s="20">
        <v>1</v>
      </c>
      <c r="M168" s="20">
        <v>243</v>
      </c>
      <c r="N168" s="56"/>
      <c r="O168" s="56"/>
      <c r="P168" s="70">
        <f t="shared" si="8"/>
        <v>0</v>
      </c>
      <c r="Q168" s="56">
        <v>51.36</v>
      </c>
      <c r="R168" s="71">
        <v>86395</v>
      </c>
      <c r="S168" s="70">
        <f t="shared" si="9"/>
        <v>4437247.2</v>
      </c>
      <c r="T168" s="56"/>
      <c r="U168" s="56"/>
      <c r="V168" s="70">
        <f t="shared" si="10"/>
        <v>0</v>
      </c>
      <c r="W168" s="70">
        <f t="shared" si="11"/>
        <v>4437247.2</v>
      </c>
      <c r="X168" s="72"/>
    </row>
    <row r="169" spans="1:24" ht="46.5" thickTop="1" thickBot="1" x14ac:dyDescent="0.3">
      <c r="A169" s="20">
        <v>160</v>
      </c>
      <c r="B169" s="63" t="s">
        <v>571</v>
      </c>
      <c r="C169" s="74"/>
      <c r="D169" s="63" t="s">
        <v>572</v>
      </c>
      <c r="E169" s="20" t="s">
        <v>30</v>
      </c>
      <c r="F169" s="19">
        <v>8512</v>
      </c>
      <c r="G169" s="20" t="s">
        <v>452</v>
      </c>
      <c r="H169" s="20" t="s">
        <v>247</v>
      </c>
      <c r="I169" s="20">
        <v>51.36</v>
      </c>
      <c r="J169" s="20">
        <v>0</v>
      </c>
      <c r="K169" s="20">
        <v>0</v>
      </c>
      <c r="L169" s="20">
        <v>1</v>
      </c>
      <c r="M169" s="20">
        <v>241</v>
      </c>
      <c r="N169" s="56"/>
      <c r="O169" s="56"/>
      <c r="P169" s="70">
        <f t="shared" si="8"/>
        <v>0</v>
      </c>
      <c r="Q169" s="56">
        <v>51.36</v>
      </c>
      <c r="R169" s="71">
        <v>86395</v>
      </c>
      <c r="S169" s="70">
        <f t="shared" si="9"/>
        <v>4437247.2</v>
      </c>
      <c r="T169" s="56"/>
      <c r="U169" s="56"/>
      <c r="V169" s="70">
        <f t="shared" si="10"/>
        <v>0</v>
      </c>
      <c r="W169" s="70">
        <f t="shared" si="11"/>
        <v>4437247.2</v>
      </c>
      <c r="X169" s="72"/>
    </row>
    <row r="170" spans="1:24" ht="17.25" thickTop="1" thickBot="1" x14ac:dyDescent="0.3">
      <c r="A170" s="20">
        <v>161</v>
      </c>
      <c r="B170" s="74" t="s">
        <v>448</v>
      </c>
      <c r="C170" s="74" t="s">
        <v>449</v>
      </c>
      <c r="D170" s="74" t="s">
        <v>450</v>
      </c>
      <c r="E170" s="20" t="s">
        <v>30</v>
      </c>
      <c r="F170" s="19">
        <v>8512</v>
      </c>
      <c r="G170" s="20" t="s">
        <v>451</v>
      </c>
      <c r="H170" s="20" t="s">
        <v>247</v>
      </c>
      <c r="I170" s="20">
        <v>46.56</v>
      </c>
      <c r="J170" s="20">
        <v>0</v>
      </c>
      <c r="K170" s="20">
        <v>0</v>
      </c>
      <c r="L170" s="20">
        <v>1</v>
      </c>
      <c r="M170" s="20">
        <v>240</v>
      </c>
      <c r="N170" s="56"/>
      <c r="O170" s="56"/>
      <c r="P170" s="70">
        <f t="shared" si="8"/>
        <v>0</v>
      </c>
      <c r="Q170" s="56">
        <v>46.56</v>
      </c>
      <c r="R170" s="71">
        <v>86395</v>
      </c>
      <c r="S170" s="70">
        <f t="shared" si="9"/>
        <v>4022551.2</v>
      </c>
      <c r="T170" s="56"/>
      <c r="U170" s="56"/>
      <c r="V170" s="70">
        <f t="shared" si="10"/>
        <v>0</v>
      </c>
      <c r="W170" s="70">
        <f t="shared" si="11"/>
        <v>4022551.2</v>
      </c>
      <c r="X170" s="72"/>
    </row>
    <row r="171" spans="1:24" ht="31.5" thickTop="1" thickBot="1" x14ac:dyDescent="0.3">
      <c r="A171" s="20">
        <v>162</v>
      </c>
      <c r="B171" s="63" t="s">
        <v>573</v>
      </c>
      <c r="C171" s="63" t="s">
        <v>574</v>
      </c>
      <c r="D171" s="63" t="s">
        <v>575</v>
      </c>
      <c r="E171" s="20" t="s">
        <v>30</v>
      </c>
      <c r="F171" s="19">
        <v>8512</v>
      </c>
      <c r="G171" s="20" t="s">
        <v>436</v>
      </c>
      <c r="H171" s="20" t="s">
        <v>247</v>
      </c>
      <c r="I171" s="20">
        <v>46.56</v>
      </c>
      <c r="J171" s="20">
        <v>0</v>
      </c>
      <c r="K171" s="20">
        <v>0</v>
      </c>
      <c r="L171" s="20">
        <v>1</v>
      </c>
      <c r="M171" s="20">
        <v>236</v>
      </c>
      <c r="N171" s="56"/>
      <c r="O171" s="56"/>
      <c r="P171" s="70">
        <f t="shared" si="8"/>
        <v>0</v>
      </c>
      <c r="Q171" s="56">
        <v>46.56</v>
      </c>
      <c r="R171" s="71">
        <v>86395</v>
      </c>
      <c r="S171" s="70">
        <f t="shared" si="9"/>
        <v>4022551.2</v>
      </c>
      <c r="T171" s="56"/>
      <c r="U171" s="56"/>
      <c r="V171" s="70">
        <f t="shared" si="10"/>
        <v>0</v>
      </c>
      <c r="W171" s="70">
        <f t="shared" si="11"/>
        <v>4022551.2</v>
      </c>
      <c r="X171" s="72"/>
    </row>
    <row r="172" spans="1:24" ht="17.25" thickTop="1" thickBot="1" x14ac:dyDescent="0.3">
      <c r="A172" s="20">
        <v>163</v>
      </c>
      <c r="B172" s="74" t="s">
        <v>445</v>
      </c>
      <c r="C172" s="74" t="s">
        <v>374</v>
      </c>
      <c r="D172" s="74" t="s">
        <v>446</v>
      </c>
      <c r="E172" s="20" t="s">
        <v>30</v>
      </c>
      <c r="F172" s="19">
        <v>8512</v>
      </c>
      <c r="G172" s="20" t="s">
        <v>447</v>
      </c>
      <c r="H172" s="20" t="s">
        <v>247</v>
      </c>
      <c r="I172" s="20">
        <v>51.36</v>
      </c>
      <c r="J172" s="20">
        <v>0</v>
      </c>
      <c r="K172" s="20">
        <v>0</v>
      </c>
      <c r="L172" s="20">
        <v>1</v>
      </c>
      <c r="M172" s="20">
        <v>239</v>
      </c>
      <c r="N172" s="56"/>
      <c r="O172" s="56"/>
      <c r="P172" s="70">
        <f t="shared" si="8"/>
        <v>0</v>
      </c>
      <c r="Q172" s="56">
        <v>51.36</v>
      </c>
      <c r="R172" s="71">
        <v>86395</v>
      </c>
      <c r="S172" s="70">
        <f t="shared" si="9"/>
        <v>4437247.2</v>
      </c>
      <c r="T172" s="56"/>
      <c r="U172" s="56"/>
      <c r="V172" s="70">
        <f t="shared" si="10"/>
        <v>0</v>
      </c>
      <c r="W172" s="70">
        <f t="shared" si="11"/>
        <v>4437247.2</v>
      </c>
      <c r="X172" s="72"/>
    </row>
    <row r="173" spans="1:24" ht="17.25" thickTop="1" thickBot="1" x14ac:dyDescent="0.3">
      <c r="A173" s="20">
        <v>164</v>
      </c>
      <c r="B173" s="74" t="s">
        <v>441</v>
      </c>
      <c r="C173" s="74" t="s">
        <v>442</v>
      </c>
      <c r="D173" s="74" t="s">
        <v>443</v>
      </c>
      <c r="E173" s="20" t="s">
        <v>30</v>
      </c>
      <c r="F173" s="19">
        <v>8512</v>
      </c>
      <c r="G173" s="20" t="s">
        <v>444</v>
      </c>
      <c r="H173" s="20" t="s">
        <v>247</v>
      </c>
      <c r="I173" s="20">
        <v>46.08</v>
      </c>
      <c r="J173" s="20">
        <v>0</v>
      </c>
      <c r="K173" s="20">
        <v>0</v>
      </c>
      <c r="L173" s="20">
        <v>1</v>
      </c>
      <c r="M173" s="20">
        <v>238</v>
      </c>
      <c r="N173" s="56"/>
      <c r="O173" s="56"/>
      <c r="P173" s="70">
        <f t="shared" si="8"/>
        <v>0</v>
      </c>
      <c r="Q173" s="56">
        <v>46.08</v>
      </c>
      <c r="R173" s="71">
        <v>86395</v>
      </c>
      <c r="S173" s="70">
        <f t="shared" si="9"/>
        <v>3981081.5999999996</v>
      </c>
      <c r="T173" s="56"/>
      <c r="U173" s="56"/>
      <c r="V173" s="70">
        <f t="shared" si="10"/>
        <v>0</v>
      </c>
      <c r="W173" s="70">
        <f t="shared" si="11"/>
        <v>3981081.5999999996</v>
      </c>
      <c r="X173" s="72"/>
    </row>
    <row r="174" spans="1:24" ht="76.5" thickTop="1" thickBot="1" x14ac:dyDescent="0.3">
      <c r="A174" s="20">
        <v>165</v>
      </c>
      <c r="B174" s="63" t="s">
        <v>576</v>
      </c>
      <c r="C174" s="63" t="s">
        <v>577</v>
      </c>
      <c r="D174" s="63" t="s">
        <v>578</v>
      </c>
      <c r="E174" s="20" t="s">
        <v>30</v>
      </c>
      <c r="F174" s="19">
        <v>8512</v>
      </c>
      <c r="G174" s="20" t="s">
        <v>453</v>
      </c>
      <c r="H174" s="20" t="s">
        <v>247</v>
      </c>
      <c r="I174" s="20">
        <v>46.08</v>
      </c>
      <c r="J174" s="20">
        <v>0</v>
      </c>
      <c r="K174" s="20">
        <v>0</v>
      </c>
      <c r="L174" s="20">
        <v>1</v>
      </c>
      <c r="M174" s="20">
        <v>242</v>
      </c>
      <c r="N174" s="56"/>
      <c r="O174" s="56"/>
      <c r="P174" s="70">
        <f t="shared" si="8"/>
        <v>0</v>
      </c>
      <c r="Q174" s="56">
        <v>46.08</v>
      </c>
      <c r="R174" s="71">
        <v>86395</v>
      </c>
      <c r="S174" s="70">
        <f t="shared" si="9"/>
        <v>3981081.5999999996</v>
      </c>
      <c r="T174" s="56"/>
      <c r="U174" s="56"/>
      <c r="V174" s="70">
        <f t="shared" si="10"/>
        <v>0</v>
      </c>
      <c r="W174" s="70">
        <f t="shared" si="11"/>
        <v>3981081.5999999996</v>
      </c>
      <c r="X174" s="72"/>
    </row>
    <row r="175" spans="1:24" ht="45.75" thickTop="1" x14ac:dyDescent="0.25">
      <c r="A175" s="20">
        <v>166</v>
      </c>
      <c r="B175" s="63" t="s">
        <v>579</v>
      </c>
      <c r="C175" s="63" t="s">
        <v>580</v>
      </c>
      <c r="D175" s="63" t="s">
        <v>581</v>
      </c>
      <c r="E175" s="20" t="s">
        <v>30</v>
      </c>
      <c r="F175" s="19">
        <v>8512</v>
      </c>
      <c r="G175" s="20" t="s">
        <v>458</v>
      </c>
      <c r="H175" s="20" t="s">
        <v>247</v>
      </c>
      <c r="I175" s="20">
        <v>45.56</v>
      </c>
      <c r="J175" s="20">
        <v>0</v>
      </c>
      <c r="K175" s="20">
        <v>0</v>
      </c>
      <c r="L175" s="20">
        <v>1</v>
      </c>
      <c r="M175" s="20">
        <v>249</v>
      </c>
      <c r="N175" s="56"/>
      <c r="O175" s="56"/>
      <c r="P175" s="70">
        <f t="shared" si="8"/>
        <v>0</v>
      </c>
      <c r="Q175" s="56">
        <v>45.56</v>
      </c>
      <c r="R175" s="71">
        <v>86395</v>
      </c>
      <c r="S175" s="70">
        <f t="shared" si="9"/>
        <v>3936156.2</v>
      </c>
      <c r="T175" s="56"/>
      <c r="U175" s="56"/>
      <c r="V175" s="70">
        <f t="shared" si="10"/>
        <v>0</v>
      </c>
      <c r="W175" s="70">
        <f t="shared" si="11"/>
        <v>3936156.2</v>
      </c>
      <c r="X175" s="72"/>
    </row>
    <row r="176" spans="1:24" ht="30.75" thickBot="1" x14ac:dyDescent="0.3">
      <c r="A176" s="20">
        <v>167</v>
      </c>
      <c r="B176" s="74" t="s">
        <v>241</v>
      </c>
      <c r="C176" s="74"/>
      <c r="D176" s="74"/>
      <c r="E176" s="20" t="s">
        <v>30</v>
      </c>
      <c r="F176" s="19">
        <v>8512</v>
      </c>
      <c r="G176" s="20" t="s">
        <v>242</v>
      </c>
      <c r="H176" s="20" t="s">
        <v>240</v>
      </c>
      <c r="I176" s="20">
        <v>454.53</v>
      </c>
      <c r="J176" s="20">
        <v>454.53</v>
      </c>
      <c r="K176" s="20">
        <v>0</v>
      </c>
      <c r="L176" s="20">
        <v>4</v>
      </c>
      <c r="M176" s="20">
        <v>68</v>
      </c>
      <c r="N176" s="56"/>
      <c r="O176" s="56"/>
      <c r="P176" s="70">
        <f t="shared" si="8"/>
        <v>0</v>
      </c>
      <c r="Q176" s="56"/>
      <c r="R176" s="56"/>
      <c r="S176" s="70">
        <f t="shared" si="9"/>
        <v>0</v>
      </c>
      <c r="T176" s="56"/>
      <c r="U176" s="56"/>
      <c r="V176" s="70">
        <f t="shared" si="10"/>
        <v>0</v>
      </c>
      <c r="W176" s="70">
        <f t="shared" si="11"/>
        <v>0</v>
      </c>
      <c r="X176" s="79" t="s">
        <v>314</v>
      </c>
    </row>
    <row r="177" spans="1:24" ht="17.25" thickTop="1" thickBot="1" x14ac:dyDescent="0.3">
      <c r="A177" s="20">
        <v>168</v>
      </c>
      <c r="B177" s="74" t="s">
        <v>364</v>
      </c>
      <c r="C177" s="74" t="s">
        <v>418</v>
      </c>
      <c r="D177" s="74" t="s">
        <v>419</v>
      </c>
      <c r="E177" s="20" t="s">
        <v>30</v>
      </c>
      <c r="F177" s="19">
        <v>8512</v>
      </c>
      <c r="G177" s="20" t="s">
        <v>420</v>
      </c>
      <c r="H177" s="20" t="s">
        <v>247</v>
      </c>
      <c r="I177" s="20">
        <v>56.3</v>
      </c>
      <c r="J177" s="20">
        <v>0</v>
      </c>
      <c r="K177" s="20">
        <v>0</v>
      </c>
      <c r="L177" s="20">
        <v>4</v>
      </c>
      <c r="M177" s="20">
        <v>74</v>
      </c>
      <c r="N177" s="56"/>
      <c r="O177" s="56"/>
      <c r="P177" s="70">
        <f t="shared" si="8"/>
        <v>0</v>
      </c>
      <c r="Q177" s="56">
        <v>56.3</v>
      </c>
      <c r="R177" s="71">
        <v>86395</v>
      </c>
      <c r="S177" s="70">
        <f t="shared" si="9"/>
        <v>4864038.5</v>
      </c>
      <c r="T177" s="56"/>
      <c r="U177" s="56"/>
      <c r="V177" s="70">
        <f t="shared" si="10"/>
        <v>0</v>
      </c>
      <c r="W177" s="70">
        <f t="shared" si="11"/>
        <v>4864038.5</v>
      </c>
      <c r="X177" s="79"/>
    </row>
    <row r="178" spans="1:24" ht="31.5" thickTop="1" thickBot="1" x14ac:dyDescent="0.3">
      <c r="A178" s="20">
        <v>169</v>
      </c>
      <c r="B178" s="63" t="s">
        <v>582</v>
      </c>
      <c r="C178" s="63" t="s">
        <v>583</v>
      </c>
      <c r="D178" s="63" t="s">
        <v>520</v>
      </c>
      <c r="E178" s="20" t="s">
        <v>30</v>
      </c>
      <c r="F178" s="19">
        <v>8512</v>
      </c>
      <c r="G178" s="20" t="s">
        <v>417</v>
      </c>
      <c r="H178" s="20" t="s">
        <v>247</v>
      </c>
      <c r="I178" s="20">
        <v>56.3</v>
      </c>
      <c r="J178" s="20">
        <v>0</v>
      </c>
      <c r="K178" s="20">
        <v>0</v>
      </c>
      <c r="L178" s="20">
        <v>4</v>
      </c>
      <c r="M178" s="20">
        <v>71</v>
      </c>
      <c r="N178" s="56"/>
      <c r="O178" s="56"/>
      <c r="P178" s="70">
        <f t="shared" si="8"/>
        <v>0</v>
      </c>
      <c r="Q178" s="56">
        <v>56.3</v>
      </c>
      <c r="R178" s="71">
        <v>86395</v>
      </c>
      <c r="S178" s="70">
        <f t="shared" si="9"/>
        <v>4864038.5</v>
      </c>
      <c r="T178" s="56"/>
      <c r="U178" s="56"/>
      <c r="V178" s="70">
        <f t="shared" si="10"/>
        <v>0</v>
      </c>
      <c r="W178" s="70">
        <f t="shared" si="11"/>
        <v>4864038.5</v>
      </c>
      <c r="X178" s="79"/>
    </row>
    <row r="179" spans="1:24" ht="91.5" thickTop="1" thickBot="1" x14ac:dyDescent="0.3">
      <c r="A179" s="20">
        <v>170</v>
      </c>
      <c r="B179" s="63" t="s">
        <v>584</v>
      </c>
      <c r="C179" s="63" t="s">
        <v>585</v>
      </c>
      <c r="D179" s="63" t="s">
        <v>586</v>
      </c>
      <c r="E179" s="20" t="s">
        <v>30</v>
      </c>
      <c r="F179" s="19">
        <v>8512</v>
      </c>
      <c r="G179" s="20" t="s">
        <v>414</v>
      </c>
      <c r="H179" s="20" t="s">
        <v>247</v>
      </c>
      <c r="I179" s="20">
        <v>56.3</v>
      </c>
      <c r="J179" s="20">
        <v>0</v>
      </c>
      <c r="K179" s="20">
        <v>0</v>
      </c>
      <c r="L179" s="20">
        <v>4</v>
      </c>
      <c r="M179" s="20">
        <v>69</v>
      </c>
      <c r="N179" s="56"/>
      <c r="O179" s="56"/>
      <c r="P179" s="70">
        <f t="shared" si="8"/>
        <v>0</v>
      </c>
      <c r="Q179" s="56">
        <v>56.3</v>
      </c>
      <c r="R179" s="71">
        <v>86395</v>
      </c>
      <c r="S179" s="70">
        <f t="shared" si="9"/>
        <v>4864038.5</v>
      </c>
      <c r="T179" s="56"/>
      <c r="U179" s="56"/>
      <c r="V179" s="70">
        <f t="shared" si="10"/>
        <v>0</v>
      </c>
      <c r="W179" s="70">
        <f t="shared" si="11"/>
        <v>4864038.5</v>
      </c>
      <c r="X179" s="79"/>
    </row>
    <row r="180" spans="1:24" ht="31.5" thickTop="1" thickBot="1" x14ac:dyDescent="0.3">
      <c r="A180" s="20">
        <v>171</v>
      </c>
      <c r="B180" s="63" t="s">
        <v>587</v>
      </c>
      <c r="C180" s="63" t="s">
        <v>588</v>
      </c>
      <c r="D180" s="63" t="s">
        <v>589</v>
      </c>
      <c r="E180" s="20" t="s">
        <v>30</v>
      </c>
      <c r="F180" s="19">
        <v>8512</v>
      </c>
      <c r="G180" s="20" t="s">
        <v>425</v>
      </c>
      <c r="H180" s="20" t="s">
        <v>247</v>
      </c>
      <c r="I180" s="20">
        <v>56.3</v>
      </c>
      <c r="J180" s="20">
        <v>0</v>
      </c>
      <c r="K180" s="20">
        <v>0</v>
      </c>
      <c r="L180" s="20">
        <v>4</v>
      </c>
      <c r="M180" s="20">
        <v>77</v>
      </c>
      <c r="N180" s="56"/>
      <c r="O180" s="56"/>
      <c r="P180" s="70">
        <f t="shared" si="8"/>
        <v>0</v>
      </c>
      <c r="Q180" s="56">
        <v>56.3</v>
      </c>
      <c r="R180" s="71">
        <v>86395</v>
      </c>
      <c r="S180" s="70">
        <f t="shared" si="9"/>
        <v>4864038.5</v>
      </c>
      <c r="T180" s="56"/>
      <c r="U180" s="56"/>
      <c r="V180" s="70">
        <f t="shared" si="10"/>
        <v>0</v>
      </c>
      <c r="W180" s="70">
        <f t="shared" si="11"/>
        <v>4864038.5</v>
      </c>
      <c r="X180" s="79"/>
    </row>
    <row r="181" spans="1:24" ht="17.25" thickTop="1" thickBot="1" x14ac:dyDescent="0.3">
      <c r="A181" s="20">
        <v>172</v>
      </c>
      <c r="B181" s="74" t="s">
        <v>192</v>
      </c>
      <c r="C181" s="74" t="s">
        <v>415</v>
      </c>
      <c r="D181" s="74" t="s">
        <v>402</v>
      </c>
      <c r="E181" s="20" t="s">
        <v>30</v>
      </c>
      <c r="F181" s="19">
        <v>8512</v>
      </c>
      <c r="G181" s="20" t="s">
        <v>416</v>
      </c>
      <c r="H181" s="20" t="s">
        <v>247</v>
      </c>
      <c r="I181" s="20">
        <v>56.3</v>
      </c>
      <c r="J181" s="20">
        <v>0</v>
      </c>
      <c r="K181" s="20">
        <v>0</v>
      </c>
      <c r="L181" s="20">
        <v>4</v>
      </c>
      <c r="M181" s="20">
        <v>70</v>
      </c>
      <c r="N181" s="56"/>
      <c r="O181" s="56"/>
      <c r="P181" s="70">
        <f t="shared" si="8"/>
        <v>0</v>
      </c>
      <c r="Q181" s="56">
        <v>56.3</v>
      </c>
      <c r="R181" s="71">
        <v>86395</v>
      </c>
      <c r="S181" s="70">
        <f t="shared" si="9"/>
        <v>4864038.5</v>
      </c>
      <c r="T181" s="56"/>
      <c r="U181" s="56"/>
      <c r="V181" s="70">
        <f t="shared" si="10"/>
        <v>0</v>
      </c>
      <c r="W181" s="70">
        <f t="shared" si="11"/>
        <v>4864038.5</v>
      </c>
      <c r="X181" s="79"/>
    </row>
    <row r="182" spans="1:24" ht="17.25" thickTop="1" thickBot="1" x14ac:dyDescent="0.3">
      <c r="A182" s="20">
        <v>173</v>
      </c>
      <c r="B182" s="74" t="s">
        <v>188</v>
      </c>
      <c r="C182" s="74"/>
      <c r="D182" s="74" t="s">
        <v>427</v>
      </c>
      <c r="E182" s="20" t="s">
        <v>30</v>
      </c>
      <c r="F182" s="19">
        <v>8512</v>
      </c>
      <c r="G182" s="20" t="s">
        <v>428</v>
      </c>
      <c r="H182" s="20" t="s">
        <v>247</v>
      </c>
      <c r="I182" s="20">
        <v>56.3</v>
      </c>
      <c r="J182" s="20">
        <v>0</v>
      </c>
      <c r="K182" s="20">
        <v>0</v>
      </c>
      <c r="L182" s="20">
        <v>4</v>
      </c>
      <c r="M182" s="20">
        <v>79</v>
      </c>
      <c r="N182" s="56"/>
      <c r="O182" s="56"/>
      <c r="P182" s="70">
        <f t="shared" si="8"/>
        <v>0</v>
      </c>
      <c r="Q182" s="56">
        <v>56.3</v>
      </c>
      <c r="R182" s="71">
        <v>86395</v>
      </c>
      <c r="S182" s="70">
        <f t="shared" si="9"/>
        <v>4864038.5</v>
      </c>
      <c r="T182" s="56"/>
      <c r="U182" s="56"/>
      <c r="V182" s="70">
        <f t="shared" si="10"/>
        <v>0</v>
      </c>
      <c r="W182" s="70">
        <f t="shared" si="11"/>
        <v>4864038.5</v>
      </c>
      <c r="X182" s="79"/>
    </row>
    <row r="183" spans="1:24" ht="31.5" thickTop="1" thickBot="1" x14ac:dyDescent="0.3">
      <c r="A183" s="20">
        <v>174</v>
      </c>
      <c r="B183" s="63" t="s">
        <v>590</v>
      </c>
      <c r="C183" s="63" t="s">
        <v>591</v>
      </c>
      <c r="D183" s="63" t="s">
        <v>592</v>
      </c>
      <c r="E183" s="20" t="s">
        <v>30</v>
      </c>
      <c r="F183" s="19">
        <v>8512</v>
      </c>
      <c r="G183" s="20" t="s">
        <v>426</v>
      </c>
      <c r="H183" s="20" t="s">
        <v>247</v>
      </c>
      <c r="I183" s="20">
        <v>56.3</v>
      </c>
      <c r="J183" s="20">
        <v>0</v>
      </c>
      <c r="K183" s="20">
        <v>0</v>
      </c>
      <c r="L183" s="20">
        <v>4</v>
      </c>
      <c r="M183" s="20">
        <v>78</v>
      </c>
      <c r="N183" s="56"/>
      <c r="O183" s="56"/>
      <c r="P183" s="70">
        <f t="shared" si="8"/>
        <v>0</v>
      </c>
      <c r="Q183" s="56">
        <v>56.3</v>
      </c>
      <c r="R183" s="71">
        <v>86395</v>
      </c>
      <c r="S183" s="70">
        <f t="shared" si="9"/>
        <v>4864038.5</v>
      </c>
      <c r="T183" s="56"/>
      <c r="U183" s="56"/>
      <c r="V183" s="70">
        <f t="shared" si="10"/>
        <v>0</v>
      </c>
      <c r="W183" s="70">
        <f t="shared" si="11"/>
        <v>4864038.5</v>
      </c>
      <c r="X183" s="79"/>
    </row>
    <row r="184" spans="1:24" ht="60.75" thickTop="1" x14ac:dyDescent="0.25">
      <c r="A184" s="20">
        <v>175</v>
      </c>
      <c r="B184" s="63" t="s">
        <v>593</v>
      </c>
      <c r="C184" s="63" t="s">
        <v>594</v>
      </c>
      <c r="D184" s="63" t="s">
        <v>595</v>
      </c>
      <c r="E184" s="20" t="s">
        <v>30</v>
      </c>
      <c r="F184" s="19">
        <v>8512</v>
      </c>
      <c r="G184" s="20" t="s">
        <v>429</v>
      </c>
      <c r="H184" s="20" t="s">
        <v>247</v>
      </c>
      <c r="I184" s="20">
        <v>56.3</v>
      </c>
      <c r="J184" s="20">
        <v>0</v>
      </c>
      <c r="K184" s="20">
        <v>0</v>
      </c>
      <c r="L184" s="20">
        <v>4</v>
      </c>
      <c r="M184" s="20">
        <v>80</v>
      </c>
      <c r="N184" s="56"/>
      <c r="O184" s="56"/>
      <c r="P184" s="70">
        <f t="shared" si="8"/>
        <v>0</v>
      </c>
      <c r="Q184" s="56">
        <v>56.3</v>
      </c>
      <c r="R184" s="71">
        <v>86395</v>
      </c>
      <c r="S184" s="70">
        <f t="shared" si="9"/>
        <v>4864038.5</v>
      </c>
      <c r="T184" s="56"/>
      <c r="U184" s="56"/>
      <c r="V184" s="70">
        <f t="shared" si="10"/>
        <v>0</v>
      </c>
      <c r="W184" s="70">
        <f t="shared" si="11"/>
        <v>4864038.5</v>
      </c>
      <c r="X184" s="79"/>
    </row>
    <row r="185" spans="1:24" x14ac:dyDescent="0.25">
      <c r="A185" s="20">
        <v>176</v>
      </c>
      <c r="B185" s="74" t="s">
        <v>367</v>
      </c>
      <c r="C185" s="74"/>
      <c r="D185" s="74" t="s">
        <v>422</v>
      </c>
      <c r="E185" s="22" t="s">
        <v>30</v>
      </c>
      <c r="F185" s="89">
        <v>8512</v>
      </c>
      <c r="G185" s="22" t="s">
        <v>424</v>
      </c>
      <c r="H185" s="22" t="s">
        <v>247</v>
      </c>
      <c r="I185" s="20">
        <v>56.3</v>
      </c>
      <c r="J185" s="22">
        <v>0</v>
      </c>
      <c r="K185" s="22">
        <v>0</v>
      </c>
      <c r="L185" s="22">
        <v>4</v>
      </c>
      <c r="M185" s="22">
        <v>76</v>
      </c>
      <c r="N185" s="90"/>
      <c r="O185" s="90"/>
      <c r="P185" s="70">
        <f t="shared" si="8"/>
        <v>0</v>
      </c>
      <c r="Q185" s="90">
        <v>56.3</v>
      </c>
      <c r="R185" s="90">
        <v>86395</v>
      </c>
      <c r="S185" s="70">
        <f t="shared" si="9"/>
        <v>4864038.5</v>
      </c>
      <c r="T185" s="56"/>
      <c r="U185" s="56"/>
      <c r="V185" s="70">
        <f t="shared" si="10"/>
        <v>0</v>
      </c>
      <c r="W185" s="70">
        <f t="shared" si="11"/>
        <v>4864038.5</v>
      </c>
      <c r="X185" s="79"/>
    </row>
    <row r="186" spans="1:24" x14ac:dyDescent="0.25">
      <c r="A186" s="20">
        <v>177</v>
      </c>
      <c r="B186" s="74" t="s">
        <v>282</v>
      </c>
      <c r="C186" s="74"/>
      <c r="D186" s="74" t="s">
        <v>423</v>
      </c>
      <c r="E186" s="22"/>
      <c r="F186" s="89"/>
      <c r="G186" s="22"/>
      <c r="H186" s="22"/>
      <c r="I186" s="22"/>
      <c r="J186" s="22"/>
      <c r="K186" s="22"/>
      <c r="L186" s="22"/>
      <c r="M186" s="22"/>
      <c r="N186" s="90"/>
      <c r="O186" s="90"/>
      <c r="P186" s="70">
        <f t="shared" si="8"/>
        <v>0</v>
      </c>
      <c r="Q186" s="90"/>
      <c r="R186" s="90"/>
      <c r="S186" s="70">
        <f t="shared" si="9"/>
        <v>0</v>
      </c>
      <c r="T186" s="56"/>
      <c r="U186" s="56"/>
      <c r="V186" s="70">
        <f t="shared" si="10"/>
        <v>0</v>
      </c>
      <c r="W186" s="70">
        <f t="shared" si="11"/>
        <v>0</v>
      </c>
      <c r="X186" s="79"/>
    </row>
    <row r="187" spans="1:24" ht="16.5" thickBot="1" x14ac:dyDescent="0.3">
      <c r="A187" s="20">
        <v>178</v>
      </c>
      <c r="B187" s="74" t="s">
        <v>364</v>
      </c>
      <c r="C187" s="74"/>
      <c r="D187" s="74" t="s">
        <v>423</v>
      </c>
      <c r="E187" s="22"/>
      <c r="F187" s="89"/>
      <c r="G187" s="22"/>
      <c r="H187" s="22"/>
      <c r="I187" s="22"/>
      <c r="J187" s="22"/>
      <c r="K187" s="22"/>
      <c r="L187" s="22"/>
      <c r="M187" s="22"/>
      <c r="N187" s="90"/>
      <c r="O187" s="90"/>
      <c r="P187" s="70">
        <f t="shared" si="8"/>
        <v>0</v>
      </c>
      <c r="Q187" s="90"/>
      <c r="R187" s="90"/>
      <c r="S187" s="70">
        <f t="shared" si="9"/>
        <v>0</v>
      </c>
      <c r="T187" s="56"/>
      <c r="U187" s="56"/>
      <c r="V187" s="70">
        <f t="shared" si="10"/>
        <v>0</v>
      </c>
      <c r="W187" s="70">
        <f t="shared" si="11"/>
        <v>0</v>
      </c>
      <c r="X187" s="79"/>
    </row>
    <row r="188" spans="1:24" ht="76.5" thickTop="1" thickBot="1" x14ac:dyDescent="0.3">
      <c r="A188" s="20">
        <v>179</v>
      </c>
      <c r="B188" s="63" t="s">
        <v>596</v>
      </c>
      <c r="C188" s="63" t="s">
        <v>597</v>
      </c>
      <c r="D188" s="63" t="s">
        <v>598</v>
      </c>
      <c r="E188" s="20" t="s">
        <v>30</v>
      </c>
      <c r="F188" s="19">
        <v>8512</v>
      </c>
      <c r="G188" s="20" t="s">
        <v>421</v>
      </c>
      <c r="H188" s="20" t="s">
        <v>247</v>
      </c>
      <c r="I188" s="20">
        <v>56.3</v>
      </c>
      <c r="J188" s="20">
        <v>0</v>
      </c>
      <c r="K188" s="20">
        <v>0</v>
      </c>
      <c r="L188" s="20">
        <v>4</v>
      </c>
      <c r="M188" s="20">
        <v>75</v>
      </c>
      <c r="N188" s="56"/>
      <c r="O188" s="56"/>
      <c r="P188" s="70">
        <f t="shared" si="8"/>
        <v>0</v>
      </c>
      <c r="Q188" s="56">
        <v>56.3</v>
      </c>
      <c r="R188" s="71">
        <v>86395</v>
      </c>
      <c r="S188" s="70">
        <f t="shared" si="9"/>
        <v>4864038.5</v>
      </c>
      <c r="T188" s="56"/>
      <c r="U188" s="56"/>
      <c r="V188" s="70">
        <f t="shared" si="10"/>
        <v>0</v>
      </c>
      <c r="W188" s="70">
        <f t="shared" si="11"/>
        <v>4864038.5</v>
      </c>
      <c r="X188" s="79"/>
    </row>
    <row r="189" spans="1:24" ht="45.75" thickTop="1" x14ac:dyDescent="0.25">
      <c r="A189" s="20">
        <v>180</v>
      </c>
      <c r="B189" s="63" t="s">
        <v>599</v>
      </c>
      <c r="C189" s="63" t="s">
        <v>600</v>
      </c>
      <c r="D189" s="63" t="s">
        <v>601</v>
      </c>
      <c r="E189" s="20" t="s">
        <v>30</v>
      </c>
      <c r="F189" s="19">
        <v>8512</v>
      </c>
      <c r="G189" s="20" t="s">
        <v>492</v>
      </c>
      <c r="H189" s="20"/>
      <c r="I189" s="20">
        <v>112.6</v>
      </c>
      <c r="J189" s="20">
        <v>0</v>
      </c>
      <c r="K189" s="20">
        <v>0</v>
      </c>
      <c r="L189" s="20">
        <v>65</v>
      </c>
      <c r="M189" s="20">
        <v>151</v>
      </c>
      <c r="N189" s="56"/>
      <c r="O189" s="56"/>
      <c r="P189" s="70">
        <f t="shared" si="8"/>
        <v>0</v>
      </c>
      <c r="Q189" s="56">
        <v>112.6</v>
      </c>
      <c r="R189" s="71">
        <v>86395</v>
      </c>
      <c r="S189" s="70">
        <f t="shared" si="9"/>
        <v>9728077</v>
      </c>
      <c r="T189" s="56"/>
      <c r="U189" s="56"/>
      <c r="V189" s="70">
        <f t="shared" si="10"/>
        <v>0</v>
      </c>
      <c r="W189" s="70">
        <f t="shared" si="11"/>
        <v>9728077</v>
      </c>
      <c r="X189" s="79"/>
    </row>
    <row r="190" spans="1:24" ht="16.5" thickBot="1" x14ac:dyDescent="0.3">
      <c r="A190" s="20">
        <v>181</v>
      </c>
      <c r="B190" s="74" t="s">
        <v>244</v>
      </c>
      <c r="C190" s="74"/>
      <c r="D190" s="74"/>
      <c r="E190" s="20" t="s">
        <v>30</v>
      </c>
      <c r="F190" s="19">
        <v>8512</v>
      </c>
      <c r="G190" s="20" t="s">
        <v>245</v>
      </c>
      <c r="H190" s="20" t="s">
        <v>240</v>
      </c>
      <c r="I190" s="20">
        <v>469.21</v>
      </c>
      <c r="J190" s="20">
        <v>469.21</v>
      </c>
      <c r="K190" s="20">
        <v>365.51</v>
      </c>
      <c r="L190" s="20">
        <v>1</v>
      </c>
      <c r="M190" s="20">
        <v>134</v>
      </c>
      <c r="N190" s="56"/>
      <c r="O190" s="56"/>
      <c r="P190" s="70">
        <f t="shared" si="8"/>
        <v>0</v>
      </c>
      <c r="Q190" s="56"/>
      <c r="R190" s="56"/>
      <c r="S190" s="70">
        <f t="shared" si="9"/>
        <v>0</v>
      </c>
      <c r="T190" s="56"/>
      <c r="U190" s="56"/>
      <c r="V190" s="70">
        <f t="shared" si="10"/>
        <v>0</v>
      </c>
      <c r="W190" s="70">
        <f t="shared" si="11"/>
        <v>0</v>
      </c>
      <c r="X190" s="79" t="s">
        <v>315</v>
      </c>
    </row>
    <row r="191" spans="1:24" ht="31.5" thickTop="1" thickBot="1" x14ac:dyDescent="0.3">
      <c r="A191" s="20">
        <v>182</v>
      </c>
      <c r="B191" s="63" t="s">
        <v>602</v>
      </c>
      <c r="C191" s="63" t="s">
        <v>603</v>
      </c>
      <c r="D191" s="63" t="s">
        <v>604</v>
      </c>
      <c r="E191" s="20" t="s">
        <v>30</v>
      </c>
      <c r="F191" s="19">
        <v>8512</v>
      </c>
      <c r="G191" s="20" t="s">
        <v>409</v>
      </c>
      <c r="H191" s="20" t="s">
        <v>247</v>
      </c>
      <c r="I191" s="20">
        <v>56.3</v>
      </c>
      <c r="J191" s="20">
        <v>0</v>
      </c>
      <c r="K191" s="20">
        <v>0</v>
      </c>
      <c r="L191" s="20">
        <v>1</v>
      </c>
      <c r="M191" s="20">
        <v>140</v>
      </c>
      <c r="N191" s="56"/>
      <c r="O191" s="56"/>
      <c r="P191" s="70">
        <f t="shared" si="8"/>
        <v>0</v>
      </c>
      <c r="Q191" s="56">
        <v>56.3</v>
      </c>
      <c r="R191" s="71">
        <v>86395</v>
      </c>
      <c r="S191" s="70">
        <f t="shared" si="9"/>
        <v>4864038.5</v>
      </c>
      <c r="T191" s="56"/>
      <c r="U191" s="56"/>
      <c r="V191" s="70">
        <f t="shared" si="10"/>
        <v>0</v>
      </c>
      <c r="W191" s="70">
        <f t="shared" si="11"/>
        <v>4864038.5</v>
      </c>
      <c r="X191" s="79"/>
    </row>
    <row r="192" spans="1:24" ht="31.5" thickTop="1" thickBot="1" x14ac:dyDescent="0.3">
      <c r="A192" s="20">
        <v>183</v>
      </c>
      <c r="B192" s="63" t="s">
        <v>605</v>
      </c>
      <c r="C192" s="63" t="s">
        <v>606</v>
      </c>
      <c r="D192" s="63" t="s">
        <v>607</v>
      </c>
      <c r="E192" s="20" t="s">
        <v>30</v>
      </c>
      <c r="F192" s="19">
        <v>8512</v>
      </c>
      <c r="G192" s="20" t="s">
        <v>410</v>
      </c>
      <c r="H192" s="20" t="s">
        <v>247</v>
      </c>
      <c r="I192" s="20">
        <v>56.3</v>
      </c>
      <c r="J192" s="20">
        <v>0</v>
      </c>
      <c r="K192" s="20">
        <v>0</v>
      </c>
      <c r="L192" s="20">
        <v>1</v>
      </c>
      <c r="M192" s="20">
        <v>143</v>
      </c>
      <c r="N192" s="56"/>
      <c r="O192" s="56"/>
      <c r="P192" s="70">
        <f t="shared" si="8"/>
        <v>0</v>
      </c>
      <c r="Q192" s="56">
        <v>56.3</v>
      </c>
      <c r="R192" s="71">
        <v>86395</v>
      </c>
      <c r="S192" s="70">
        <f t="shared" si="9"/>
        <v>4864038.5</v>
      </c>
      <c r="T192" s="56"/>
      <c r="U192" s="56"/>
      <c r="V192" s="70">
        <f t="shared" si="10"/>
        <v>0</v>
      </c>
      <c r="W192" s="70">
        <f t="shared" si="11"/>
        <v>4864038.5</v>
      </c>
      <c r="X192" s="72"/>
    </row>
    <row r="193" spans="1:24" ht="17.25" thickTop="1" thickBot="1" x14ac:dyDescent="0.3">
      <c r="A193" s="20">
        <v>184</v>
      </c>
      <c r="B193" s="74" t="s">
        <v>411</v>
      </c>
      <c r="C193" s="74"/>
      <c r="D193" s="74" t="s">
        <v>412</v>
      </c>
      <c r="E193" s="20" t="s">
        <v>30</v>
      </c>
      <c r="F193" s="19">
        <v>8512</v>
      </c>
      <c r="G193" s="20" t="s">
        <v>413</v>
      </c>
      <c r="H193" s="20" t="s">
        <v>247</v>
      </c>
      <c r="I193" s="20">
        <v>56.3</v>
      </c>
      <c r="J193" s="20">
        <v>0</v>
      </c>
      <c r="K193" s="20">
        <v>0</v>
      </c>
      <c r="L193" s="20">
        <v>1</v>
      </c>
      <c r="M193" s="20">
        <v>141</v>
      </c>
      <c r="N193" s="56"/>
      <c r="O193" s="56"/>
      <c r="P193" s="70">
        <f t="shared" si="8"/>
        <v>0</v>
      </c>
      <c r="Q193" s="56">
        <v>56.3</v>
      </c>
      <c r="R193" s="71">
        <v>86395</v>
      </c>
      <c r="S193" s="70">
        <f t="shared" si="9"/>
        <v>4864038.5</v>
      </c>
      <c r="T193" s="56"/>
      <c r="U193" s="56"/>
      <c r="V193" s="70">
        <f t="shared" si="10"/>
        <v>0</v>
      </c>
      <c r="W193" s="70">
        <f t="shared" si="11"/>
        <v>4864038.5</v>
      </c>
      <c r="X193" s="72"/>
    </row>
    <row r="194" spans="1:24" ht="61.5" thickTop="1" thickBot="1" x14ac:dyDescent="0.3">
      <c r="A194" s="20">
        <v>185</v>
      </c>
      <c r="B194" s="63" t="s">
        <v>608</v>
      </c>
      <c r="C194" s="63" t="s">
        <v>609</v>
      </c>
      <c r="D194" s="63" t="s">
        <v>610</v>
      </c>
      <c r="E194" s="20" t="s">
        <v>30</v>
      </c>
      <c r="F194" s="19">
        <v>8512</v>
      </c>
      <c r="G194" s="20" t="s">
        <v>400</v>
      </c>
      <c r="H194" s="20" t="s">
        <v>247</v>
      </c>
      <c r="I194" s="20">
        <v>56.3</v>
      </c>
      <c r="J194" s="20">
        <v>0</v>
      </c>
      <c r="K194" s="20">
        <v>0</v>
      </c>
      <c r="L194" s="20">
        <v>1</v>
      </c>
      <c r="M194" s="20">
        <v>136</v>
      </c>
      <c r="N194" s="56"/>
      <c r="O194" s="56"/>
      <c r="P194" s="70">
        <f t="shared" si="8"/>
        <v>0</v>
      </c>
      <c r="Q194" s="56">
        <v>56.3</v>
      </c>
      <c r="R194" s="71">
        <v>86395</v>
      </c>
      <c r="S194" s="70">
        <f t="shared" si="9"/>
        <v>4864038.5</v>
      </c>
      <c r="T194" s="56"/>
      <c r="U194" s="56"/>
      <c r="V194" s="70">
        <f t="shared" si="10"/>
        <v>0</v>
      </c>
      <c r="W194" s="70">
        <f t="shared" si="11"/>
        <v>4864038.5</v>
      </c>
      <c r="X194" s="72"/>
    </row>
    <row r="195" spans="1:24" ht="91.5" thickTop="1" thickBot="1" x14ac:dyDescent="0.3">
      <c r="A195" s="20">
        <v>186</v>
      </c>
      <c r="B195" s="63" t="s">
        <v>611</v>
      </c>
      <c r="C195" s="63" t="s">
        <v>612</v>
      </c>
      <c r="D195" s="63" t="s">
        <v>613</v>
      </c>
      <c r="E195" s="20" t="s">
        <v>30</v>
      </c>
      <c r="F195" s="19">
        <v>8512</v>
      </c>
      <c r="G195" s="20" t="s">
        <v>404</v>
      </c>
      <c r="H195" s="20" t="s">
        <v>247</v>
      </c>
      <c r="I195" s="20">
        <v>56.3</v>
      </c>
      <c r="J195" s="20">
        <v>0</v>
      </c>
      <c r="K195" s="20">
        <v>0</v>
      </c>
      <c r="L195" s="20">
        <v>1</v>
      </c>
      <c r="M195" s="20">
        <v>138</v>
      </c>
      <c r="N195" s="56"/>
      <c r="O195" s="56"/>
      <c r="P195" s="70">
        <f t="shared" si="8"/>
        <v>0</v>
      </c>
      <c r="Q195" s="56">
        <v>56.3</v>
      </c>
      <c r="R195" s="71">
        <v>86395</v>
      </c>
      <c r="S195" s="70">
        <f t="shared" si="9"/>
        <v>4864038.5</v>
      </c>
      <c r="T195" s="56"/>
      <c r="U195" s="56"/>
      <c r="V195" s="70">
        <f t="shared" si="10"/>
        <v>0</v>
      </c>
      <c r="W195" s="70">
        <f t="shared" si="11"/>
        <v>4864038.5</v>
      </c>
      <c r="X195" s="72"/>
    </row>
    <row r="196" spans="1:24" ht="17.25" thickTop="1" thickBot="1" x14ac:dyDescent="0.3">
      <c r="A196" s="20">
        <v>187</v>
      </c>
      <c r="B196" s="74" t="s">
        <v>269</v>
      </c>
      <c r="C196" s="74" t="s">
        <v>399</v>
      </c>
      <c r="D196" s="74" t="s">
        <v>246</v>
      </c>
      <c r="E196" s="20" t="s">
        <v>30</v>
      </c>
      <c r="F196" s="19">
        <v>8512</v>
      </c>
      <c r="G196" s="20" t="s">
        <v>408</v>
      </c>
      <c r="H196" s="20" t="s">
        <v>247</v>
      </c>
      <c r="I196" s="20">
        <v>28.15</v>
      </c>
      <c r="J196" s="20">
        <v>0</v>
      </c>
      <c r="K196" s="20">
        <v>0</v>
      </c>
      <c r="L196" s="20">
        <v>1</v>
      </c>
      <c r="M196" s="20">
        <v>145</v>
      </c>
      <c r="N196" s="56"/>
      <c r="O196" s="56"/>
      <c r="P196" s="70">
        <f t="shared" si="8"/>
        <v>0</v>
      </c>
      <c r="Q196" s="56">
        <v>28.15</v>
      </c>
      <c r="R196" s="71">
        <v>86395</v>
      </c>
      <c r="S196" s="70">
        <f t="shared" si="9"/>
        <v>2432019.25</v>
      </c>
      <c r="T196" s="56"/>
      <c r="U196" s="56"/>
      <c r="V196" s="70">
        <f t="shared" si="10"/>
        <v>0</v>
      </c>
      <c r="W196" s="70">
        <f t="shared" si="11"/>
        <v>2432019.25</v>
      </c>
      <c r="X196" s="72"/>
    </row>
    <row r="197" spans="1:24" ht="17.25" thickTop="1" thickBot="1" x14ac:dyDescent="0.3">
      <c r="A197" s="20">
        <v>188</v>
      </c>
      <c r="B197" s="74" t="s">
        <v>405</v>
      </c>
      <c r="C197" s="74" t="s">
        <v>269</v>
      </c>
      <c r="D197" s="74" t="s">
        <v>406</v>
      </c>
      <c r="E197" s="20" t="s">
        <v>30</v>
      </c>
      <c r="F197" s="19">
        <v>8512</v>
      </c>
      <c r="G197" s="20" t="s">
        <v>407</v>
      </c>
      <c r="H197" s="20" t="s">
        <v>247</v>
      </c>
      <c r="I197" s="20">
        <v>28.15</v>
      </c>
      <c r="J197" s="20">
        <v>0</v>
      </c>
      <c r="K197" s="20">
        <v>0</v>
      </c>
      <c r="L197" s="20">
        <v>1</v>
      </c>
      <c r="M197" s="20">
        <v>146</v>
      </c>
      <c r="N197" s="56"/>
      <c r="O197" s="56"/>
      <c r="P197" s="70">
        <f t="shared" si="8"/>
        <v>0</v>
      </c>
      <c r="Q197" s="56">
        <v>28.15</v>
      </c>
      <c r="R197" s="71">
        <v>86395</v>
      </c>
      <c r="S197" s="70">
        <f t="shared" si="9"/>
        <v>2432019.25</v>
      </c>
      <c r="T197" s="56"/>
      <c r="U197" s="56"/>
      <c r="V197" s="70">
        <f t="shared" si="10"/>
        <v>0</v>
      </c>
      <c r="W197" s="70">
        <f t="shared" si="11"/>
        <v>2432019.25</v>
      </c>
      <c r="X197" s="72"/>
    </row>
    <row r="198" spans="1:24" ht="17.25" thickTop="1" thickBot="1" x14ac:dyDescent="0.3">
      <c r="A198" s="20">
        <v>189</v>
      </c>
      <c r="B198" s="74" t="s">
        <v>401</v>
      </c>
      <c r="C198" s="74" t="s">
        <v>362</v>
      </c>
      <c r="D198" s="74" t="s">
        <v>402</v>
      </c>
      <c r="E198" s="20" t="s">
        <v>30</v>
      </c>
      <c r="F198" s="19">
        <v>8512</v>
      </c>
      <c r="G198" s="20" t="s">
        <v>403</v>
      </c>
      <c r="H198" s="20" t="s">
        <v>247</v>
      </c>
      <c r="I198" s="20">
        <v>56.3</v>
      </c>
      <c r="J198" s="20">
        <v>0</v>
      </c>
      <c r="K198" s="20">
        <v>0</v>
      </c>
      <c r="L198" s="20">
        <v>1</v>
      </c>
      <c r="M198" s="20">
        <v>137</v>
      </c>
      <c r="N198" s="56"/>
      <c r="O198" s="56"/>
      <c r="P198" s="70">
        <f t="shared" si="8"/>
        <v>0</v>
      </c>
      <c r="Q198" s="56">
        <v>56.3</v>
      </c>
      <c r="R198" s="71">
        <v>86395</v>
      </c>
      <c r="S198" s="70">
        <f t="shared" si="9"/>
        <v>4864038.5</v>
      </c>
      <c r="T198" s="56"/>
      <c r="U198" s="56"/>
      <c r="V198" s="70">
        <f t="shared" si="10"/>
        <v>0</v>
      </c>
      <c r="W198" s="70">
        <f t="shared" si="11"/>
        <v>4864038.5</v>
      </c>
      <c r="X198" s="72"/>
    </row>
    <row r="199" spans="1:24" ht="16.5" thickTop="1" x14ac:dyDescent="0.25">
      <c r="A199" s="20">
        <v>190</v>
      </c>
      <c r="B199" s="74" t="s">
        <v>396</v>
      </c>
      <c r="C199" s="74"/>
      <c r="D199" s="74" t="s">
        <v>397</v>
      </c>
      <c r="E199" s="20" t="s">
        <v>30</v>
      </c>
      <c r="F199" s="19">
        <v>8512</v>
      </c>
      <c r="G199" s="20" t="s">
        <v>398</v>
      </c>
      <c r="H199" s="20" t="s">
        <v>247</v>
      </c>
      <c r="I199" s="20">
        <v>56.2</v>
      </c>
      <c r="J199" s="20">
        <v>0</v>
      </c>
      <c r="K199" s="20">
        <v>0</v>
      </c>
      <c r="L199" s="20">
        <v>1</v>
      </c>
      <c r="M199" s="20">
        <v>135</v>
      </c>
      <c r="N199" s="56"/>
      <c r="O199" s="56"/>
      <c r="P199" s="70">
        <f t="shared" si="8"/>
        <v>0</v>
      </c>
      <c r="Q199" s="56">
        <v>56.3</v>
      </c>
      <c r="R199" s="71">
        <v>86395</v>
      </c>
      <c r="S199" s="70">
        <f t="shared" si="9"/>
        <v>4864038.5</v>
      </c>
      <c r="T199" s="56"/>
      <c r="U199" s="56"/>
      <c r="V199" s="70">
        <f t="shared" si="10"/>
        <v>0</v>
      </c>
      <c r="W199" s="70">
        <f t="shared" si="11"/>
        <v>4864038.5</v>
      </c>
      <c r="X199" s="72"/>
    </row>
    <row r="200" spans="1:24" x14ac:dyDescent="0.25">
      <c r="A200" s="20">
        <v>191</v>
      </c>
      <c r="B200" s="74"/>
      <c r="C200" s="74"/>
      <c r="D200" s="74"/>
      <c r="E200" s="20" t="s">
        <v>30</v>
      </c>
      <c r="F200" s="19">
        <v>8512</v>
      </c>
      <c r="G200" s="60" t="s">
        <v>248</v>
      </c>
      <c r="H200" s="20" t="s">
        <v>41</v>
      </c>
      <c r="I200" s="20">
        <v>12</v>
      </c>
      <c r="J200" s="20">
        <v>12</v>
      </c>
      <c r="K200" s="20">
        <v>12</v>
      </c>
      <c r="L200" s="20">
        <v>8</v>
      </c>
      <c r="M200" s="20">
        <v>239</v>
      </c>
      <c r="N200" s="20">
        <v>1.2</v>
      </c>
      <c r="O200" s="56"/>
      <c r="P200" s="70">
        <f t="shared" si="8"/>
        <v>38156.400000000001</v>
      </c>
      <c r="Q200" s="56"/>
      <c r="R200" s="56"/>
      <c r="S200" s="70">
        <f t="shared" si="9"/>
        <v>0</v>
      </c>
      <c r="T200" s="56"/>
      <c r="U200" s="56"/>
      <c r="V200" s="70">
        <f t="shared" si="10"/>
        <v>0</v>
      </c>
      <c r="W200" s="70">
        <f t="shared" si="11"/>
        <v>38156.400000000001</v>
      </c>
      <c r="X200" s="72"/>
    </row>
    <row r="201" spans="1:24" x14ac:dyDescent="0.25">
      <c r="A201" s="20">
        <v>192</v>
      </c>
      <c r="B201" s="74" t="s">
        <v>32</v>
      </c>
      <c r="C201" s="74"/>
      <c r="D201" s="74"/>
      <c r="E201" s="20" t="s">
        <v>30</v>
      </c>
      <c r="F201" s="19">
        <v>8512</v>
      </c>
      <c r="G201" s="60" t="s">
        <v>249</v>
      </c>
      <c r="H201" s="20" t="s">
        <v>68</v>
      </c>
      <c r="I201" s="20">
        <v>274.17</v>
      </c>
      <c r="J201" s="20">
        <v>274.17</v>
      </c>
      <c r="K201" s="20">
        <v>0</v>
      </c>
      <c r="L201" s="20">
        <v>8</v>
      </c>
      <c r="M201" s="20">
        <v>240</v>
      </c>
      <c r="N201" s="20">
        <v>50.4</v>
      </c>
      <c r="O201" s="56"/>
      <c r="P201" s="70">
        <v>0</v>
      </c>
      <c r="Q201" s="56"/>
      <c r="R201" s="56"/>
      <c r="S201" s="70">
        <f t="shared" si="9"/>
        <v>0</v>
      </c>
      <c r="T201" s="56"/>
      <c r="U201" s="56"/>
      <c r="V201" s="70">
        <f t="shared" si="10"/>
        <v>0</v>
      </c>
      <c r="W201" s="70">
        <f t="shared" si="11"/>
        <v>0</v>
      </c>
      <c r="X201" s="72"/>
    </row>
    <row r="202" spans="1:24" ht="16.5" thickBot="1" x14ac:dyDescent="0.3">
      <c r="A202" s="20">
        <v>193</v>
      </c>
      <c r="B202" s="74" t="s">
        <v>250</v>
      </c>
      <c r="C202" s="74"/>
      <c r="D202" s="74"/>
      <c r="E202" s="20" t="s">
        <v>30</v>
      </c>
      <c r="F202" s="19">
        <v>8512</v>
      </c>
      <c r="G202" s="60" t="s">
        <v>251</v>
      </c>
      <c r="H202" s="20" t="s">
        <v>240</v>
      </c>
      <c r="I202" s="20">
        <v>446</v>
      </c>
      <c r="J202" s="20">
        <v>446</v>
      </c>
      <c r="K202" s="20">
        <v>351</v>
      </c>
      <c r="L202" s="20">
        <v>3</v>
      </c>
      <c r="M202" s="20">
        <v>215</v>
      </c>
      <c r="N202" s="56"/>
      <c r="O202" s="56"/>
      <c r="P202" s="70">
        <f t="shared" si="8"/>
        <v>0</v>
      </c>
      <c r="Q202" s="56"/>
      <c r="R202" s="56"/>
      <c r="S202" s="70">
        <f t="shared" si="9"/>
        <v>0</v>
      </c>
      <c r="T202" s="56"/>
      <c r="U202" s="56"/>
      <c r="V202" s="70">
        <f t="shared" si="10"/>
        <v>0</v>
      </c>
      <c r="W202" s="70">
        <f t="shared" si="11"/>
        <v>0</v>
      </c>
      <c r="X202" s="72"/>
    </row>
    <row r="203" spans="1:24" ht="61.5" thickTop="1" thickBot="1" x14ac:dyDescent="0.3">
      <c r="A203" s="20">
        <v>194</v>
      </c>
      <c r="B203" s="63" t="s">
        <v>614</v>
      </c>
      <c r="C203" s="63" t="s">
        <v>615</v>
      </c>
      <c r="D203" s="63" t="s">
        <v>616</v>
      </c>
      <c r="E203" s="20" t="s">
        <v>30</v>
      </c>
      <c r="F203" s="19">
        <v>8512</v>
      </c>
      <c r="G203" s="60" t="s">
        <v>386</v>
      </c>
      <c r="H203" s="20" t="s">
        <v>247</v>
      </c>
      <c r="I203" s="20">
        <v>49.73</v>
      </c>
      <c r="J203" s="20">
        <v>0</v>
      </c>
      <c r="K203" s="20">
        <v>0</v>
      </c>
      <c r="L203" s="20">
        <v>3</v>
      </c>
      <c r="M203" s="20">
        <v>217</v>
      </c>
      <c r="N203" s="56"/>
      <c r="O203" s="56"/>
      <c r="P203" s="70">
        <f t="shared" ref="P203:P246" si="12">N203*$O$9</f>
        <v>0</v>
      </c>
      <c r="Q203" s="56">
        <v>49.73</v>
      </c>
      <c r="R203" s="71">
        <v>86395</v>
      </c>
      <c r="S203" s="70">
        <f t="shared" ref="S203:S246" si="13">Q203*$R$9</f>
        <v>4296423.3499999996</v>
      </c>
      <c r="T203" s="56"/>
      <c r="U203" s="56"/>
      <c r="V203" s="70">
        <f t="shared" ref="V203:V246" si="14">T203*$U$9</f>
        <v>0</v>
      </c>
      <c r="W203" s="70">
        <f t="shared" ref="W203:W246" si="15">P203+S203+$V$10</f>
        <v>4296423.3499999996</v>
      </c>
      <c r="X203" s="72"/>
    </row>
    <row r="204" spans="1:24" ht="17.25" thickTop="1" thickBot="1" x14ac:dyDescent="0.3">
      <c r="A204" s="20">
        <v>195</v>
      </c>
      <c r="B204" s="74" t="s">
        <v>387</v>
      </c>
      <c r="C204" s="74" t="s">
        <v>388</v>
      </c>
      <c r="D204" s="74" t="s">
        <v>389</v>
      </c>
      <c r="E204" s="20" t="s">
        <v>30</v>
      </c>
      <c r="F204" s="19">
        <v>8512</v>
      </c>
      <c r="G204" s="60" t="s">
        <v>390</v>
      </c>
      <c r="H204" s="20" t="s">
        <v>247</v>
      </c>
      <c r="I204" s="20">
        <v>49.73</v>
      </c>
      <c r="J204" s="20">
        <v>0</v>
      </c>
      <c r="K204" s="20">
        <v>0</v>
      </c>
      <c r="L204" s="20">
        <v>3</v>
      </c>
      <c r="M204" s="20">
        <v>218</v>
      </c>
      <c r="N204" s="56"/>
      <c r="O204" s="56"/>
      <c r="P204" s="70">
        <f t="shared" si="12"/>
        <v>0</v>
      </c>
      <c r="Q204" s="56">
        <v>49.73</v>
      </c>
      <c r="R204" s="71">
        <v>86395</v>
      </c>
      <c r="S204" s="70">
        <f t="shared" si="13"/>
        <v>4296423.3499999996</v>
      </c>
      <c r="T204" s="56"/>
      <c r="U204" s="56"/>
      <c r="V204" s="70">
        <f t="shared" si="14"/>
        <v>0</v>
      </c>
      <c r="W204" s="70">
        <f t="shared" si="15"/>
        <v>4296423.3499999996</v>
      </c>
      <c r="X204" s="72"/>
    </row>
    <row r="205" spans="1:24" ht="17.25" thickTop="1" thickBot="1" x14ac:dyDescent="0.3">
      <c r="A205" s="20">
        <v>196</v>
      </c>
      <c r="B205" s="74" t="s">
        <v>46</v>
      </c>
      <c r="C205" s="74"/>
      <c r="D205" s="74" t="s">
        <v>394</v>
      </c>
      <c r="E205" s="20" t="s">
        <v>30</v>
      </c>
      <c r="F205" s="19">
        <v>8512</v>
      </c>
      <c r="G205" s="60" t="s">
        <v>395</v>
      </c>
      <c r="H205" s="20" t="s">
        <v>247</v>
      </c>
      <c r="I205" s="20">
        <v>49.73</v>
      </c>
      <c r="J205" s="20">
        <v>0</v>
      </c>
      <c r="K205" s="20">
        <v>0</v>
      </c>
      <c r="L205" s="20">
        <v>3</v>
      </c>
      <c r="M205" s="20">
        <v>223</v>
      </c>
      <c r="N205" s="56"/>
      <c r="O205" s="56"/>
      <c r="P205" s="70">
        <f t="shared" si="12"/>
        <v>0</v>
      </c>
      <c r="Q205" s="56">
        <v>49.73</v>
      </c>
      <c r="R205" s="71">
        <v>86395</v>
      </c>
      <c r="S205" s="70">
        <f t="shared" si="13"/>
        <v>4296423.3499999996</v>
      </c>
      <c r="T205" s="56"/>
      <c r="U205" s="56"/>
      <c r="V205" s="70">
        <f t="shared" si="14"/>
        <v>0</v>
      </c>
      <c r="W205" s="70">
        <f t="shared" si="15"/>
        <v>4296423.3499999996</v>
      </c>
      <c r="X205" s="72"/>
    </row>
    <row r="206" spans="1:24" ht="31.5" thickTop="1" thickBot="1" x14ac:dyDescent="0.3">
      <c r="A206" s="20">
        <v>197</v>
      </c>
      <c r="B206" s="63" t="s">
        <v>617</v>
      </c>
      <c r="C206" s="63" t="s">
        <v>618</v>
      </c>
      <c r="D206" s="63" t="s">
        <v>619</v>
      </c>
      <c r="E206" s="20" t="s">
        <v>30</v>
      </c>
      <c r="F206" s="19">
        <v>8512</v>
      </c>
      <c r="G206" s="60" t="s">
        <v>385</v>
      </c>
      <c r="H206" s="20" t="s">
        <v>247</v>
      </c>
      <c r="I206" s="20">
        <v>47.23</v>
      </c>
      <c r="J206" s="20">
        <v>0</v>
      </c>
      <c r="K206" s="20">
        <v>0</v>
      </c>
      <c r="L206" s="20">
        <v>3</v>
      </c>
      <c r="M206" s="20">
        <v>216</v>
      </c>
      <c r="N206" s="56"/>
      <c r="O206" s="56"/>
      <c r="P206" s="70">
        <f t="shared" si="12"/>
        <v>0</v>
      </c>
      <c r="Q206" s="56">
        <v>49.73</v>
      </c>
      <c r="R206" s="71">
        <v>86395</v>
      </c>
      <c r="S206" s="70">
        <f t="shared" si="13"/>
        <v>4296423.3499999996</v>
      </c>
      <c r="T206" s="56"/>
      <c r="U206" s="56"/>
      <c r="V206" s="70">
        <f t="shared" si="14"/>
        <v>0</v>
      </c>
      <c r="W206" s="70">
        <f t="shared" si="15"/>
        <v>4296423.3499999996</v>
      </c>
      <c r="X206" s="72"/>
    </row>
    <row r="207" spans="1:24" ht="31.5" thickTop="1" thickBot="1" x14ac:dyDescent="0.3">
      <c r="A207" s="20">
        <v>198</v>
      </c>
      <c r="B207" s="63" t="s">
        <v>620</v>
      </c>
      <c r="C207" s="63" t="s">
        <v>621</v>
      </c>
      <c r="D207" s="63" t="s">
        <v>622</v>
      </c>
      <c r="E207" s="20" t="s">
        <v>30</v>
      </c>
      <c r="F207" s="19">
        <v>8512</v>
      </c>
      <c r="G207" s="60" t="s">
        <v>391</v>
      </c>
      <c r="H207" s="20" t="s">
        <v>247</v>
      </c>
      <c r="I207" s="20">
        <v>49.73</v>
      </c>
      <c r="J207" s="20">
        <v>0</v>
      </c>
      <c r="K207" s="20">
        <v>0</v>
      </c>
      <c r="L207" s="20">
        <v>3</v>
      </c>
      <c r="M207" s="20">
        <v>219</v>
      </c>
      <c r="N207" s="56"/>
      <c r="O207" s="56"/>
      <c r="P207" s="70">
        <f t="shared" si="12"/>
        <v>0</v>
      </c>
      <c r="Q207" s="56">
        <v>49.73</v>
      </c>
      <c r="R207" s="71">
        <v>86395</v>
      </c>
      <c r="S207" s="70">
        <f t="shared" si="13"/>
        <v>4296423.3499999996</v>
      </c>
      <c r="T207" s="56"/>
      <c r="U207" s="56"/>
      <c r="V207" s="70">
        <f t="shared" si="14"/>
        <v>0</v>
      </c>
      <c r="W207" s="70">
        <f t="shared" si="15"/>
        <v>4296423.3499999996</v>
      </c>
      <c r="X207" s="72"/>
    </row>
    <row r="208" spans="1:24" ht="16.5" thickTop="1" x14ac:dyDescent="0.25">
      <c r="A208" s="20">
        <v>199</v>
      </c>
      <c r="B208" s="74" t="s">
        <v>392</v>
      </c>
      <c r="C208" s="74"/>
      <c r="D208" s="74" t="s">
        <v>208</v>
      </c>
      <c r="E208" s="20" t="s">
        <v>30</v>
      </c>
      <c r="F208" s="19">
        <v>8512</v>
      </c>
      <c r="G208" s="60" t="s">
        <v>393</v>
      </c>
      <c r="H208" s="20" t="s">
        <v>247</v>
      </c>
      <c r="I208" s="20">
        <v>49.73</v>
      </c>
      <c r="J208" s="20">
        <v>0</v>
      </c>
      <c r="K208" s="20">
        <v>0</v>
      </c>
      <c r="L208" s="20">
        <v>3</v>
      </c>
      <c r="M208" s="20">
        <v>221</v>
      </c>
      <c r="N208" s="56"/>
      <c r="O208" s="56"/>
      <c r="P208" s="70">
        <f t="shared" si="12"/>
        <v>0</v>
      </c>
      <c r="Q208" s="56">
        <v>49.73</v>
      </c>
      <c r="R208" s="71">
        <v>86395</v>
      </c>
      <c r="S208" s="70">
        <f t="shared" si="13"/>
        <v>4296423.3499999996</v>
      </c>
      <c r="T208" s="56"/>
      <c r="U208" s="56"/>
      <c r="V208" s="70">
        <f t="shared" si="14"/>
        <v>0</v>
      </c>
      <c r="W208" s="70">
        <f t="shared" si="15"/>
        <v>4296423.3499999996</v>
      </c>
      <c r="X208" s="72"/>
    </row>
    <row r="209" spans="1:24" x14ac:dyDescent="0.25">
      <c r="A209" s="20">
        <v>200</v>
      </c>
      <c r="B209" s="74"/>
      <c r="C209" s="74"/>
      <c r="D209" s="74"/>
      <c r="E209" s="20"/>
      <c r="F209" s="19"/>
      <c r="G209" s="60"/>
      <c r="H209" s="20"/>
      <c r="I209" s="20"/>
      <c r="J209" s="20"/>
      <c r="K209" s="20"/>
      <c r="L209" s="21">
        <v>0</v>
      </c>
      <c r="M209" s="21">
        <v>162</v>
      </c>
      <c r="N209" s="56"/>
      <c r="O209" s="56"/>
      <c r="P209" s="70">
        <f t="shared" si="12"/>
        <v>0</v>
      </c>
      <c r="Q209" s="56"/>
      <c r="R209" s="56"/>
      <c r="S209" s="70">
        <f t="shared" si="13"/>
        <v>0</v>
      </c>
      <c r="T209" s="56"/>
      <c r="U209" s="56"/>
      <c r="V209" s="70">
        <f t="shared" si="14"/>
        <v>0</v>
      </c>
      <c r="W209" s="70">
        <f t="shared" si="15"/>
        <v>0</v>
      </c>
      <c r="X209" s="72"/>
    </row>
    <row r="210" spans="1:24" ht="31.5" x14ac:dyDescent="0.25">
      <c r="A210" s="20">
        <v>201</v>
      </c>
      <c r="B210" s="74" t="s">
        <v>32</v>
      </c>
      <c r="C210" s="74"/>
      <c r="D210" s="74"/>
      <c r="E210" s="20" t="s">
        <v>30</v>
      </c>
      <c r="F210" s="19">
        <v>8512</v>
      </c>
      <c r="G210" s="60" t="s">
        <v>252</v>
      </c>
      <c r="H210" s="20" t="s">
        <v>41</v>
      </c>
      <c r="I210" s="20">
        <v>20.9</v>
      </c>
      <c r="J210" s="20">
        <v>20.9</v>
      </c>
      <c r="K210" s="20">
        <v>0</v>
      </c>
      <c r="L210" s="20">
        <v>32</v>
      </c>
      <c r="M210" s="20">
        <v>15</v>
      </c>
      <c r="N210" s="20">
        <v>9.9</v>
      </c>
      <c r="O210" s="56"/>
      <c r="P210" s="70">
        <v>0</v>
      </c>
      <c r="Q210" s="56"/>
      <c r="R210" s="56"/>
      <c r="S210" s="70">
        <f t="shared" si="13"/>
        <v>0</v>
      </c>
      <c r="T210" s="56"/>
      <c r="U210" s="56"/>
      <c r="V210" s="70">
        <f t="shared" si="14"/>
        <v>0</v>
      </c>
      <c r="W210" s="70">
        <f t="shared" si="15"/>
        <v>0</v>
      </c>
      <c r="X210" s="88" t="s">
        <v>335</v>
      </c>
    </row>
    <row r="211" spans="1:24" ht="30" x14ac:dyDescent="0.25">
      <c r="A211" s="20">
        <v>202</v>
      </c>
      <c r="B211" s="74" t="s">
        <v>32</v>
      </c>
      <c r="C211" s="74"/>
      <c r="D211" s="74"/>
      <c r="E211" s="20" t="s">
        <v>30</v>
      </c>
      <c r="F211" s="19">
        <v>8512</v>
      </c>
      <c r="G211" s="60" t="s">
        <v>253</v>
      </c>
      <c r="H211" s="20" t="s">
        <v>41</v>
      </c>
      <c r="I211" s="20">
        <v>40.75</v>
      </c>
      <c r="J211" s="20">
        <v>40.75</v>
      </c>
      <c r="K211" s="20">
        <v>0</v>
      </c>
      <c r="L211" s="20">
        <v>31</v>
      </c>
      <c r="M211" s="20">
        <v>219</v>
      </c>
      <c r="N211" s="20">
        <v>23.5</v>
      </c>
      <c r="O211" s="56"/>
      <c r="P211" s="70">
        <v>0</v>
      </c>
      <c r="Q211" s="56"/>
      <c r="R211" s="56"/>
      <c r="S211" s="70">
        <f t="shared" si="13"/>
        <v>0</v>
      </c>
      <c r="T211" s="56"/>
      <c r="U211" s="56"/>
      <c r="V211" s="70">
        <f t="shared" si="14"/>
        <v>0</v>
      </c>
      <c r="W211" s="70">
        <f t="shared" si="15"/>
        <v>0</v>
      </c>
      <c r="X211" s="80" t="s">
        <v>316</v>
      </c>
    </row>
    <row r="212" spans="1:24" x14ac:dyDescent="0.25">
      <c r="A212" s="20">
        <v>203</v>
      </c>
      <c r="B212" s="74"/>
      <c r="C212" s="74"/>
      <c r="D212" s="74"/>
      <c r="E212" s="20" t="s">
        <v>30</v>
      </c>
      <c r="F212" s="19">
        <v>8512</v>
      </c>
      <c r="G212" s="60" t="s">
        <v>254</v>
      </c>
      <c r="H212" s="20" t="s">
        <v>41</v>
      </c>
      <c r="I212" s="20"/>
      <c r="J212" s="20"/>
      <c r="K212" s="20"/>
      <c r="L212" s="20">
        <v>31</v>
      </c>
      <c r="M212" s="20">
        <v>218</v>
      </c>
      <c r="N212" s="20">
        <v>10.1</v>
      </c>
      <c r="O212" s="56"/>
      <c r="P212" s="70">
        <f t="shared" si="12"/>
        <v>321149.7</v>
      </c>
      <c r="Q212" s="56"/>
      <c r="R212" s="56"/>
      <c r="S212" s="70">
        <f t="shared" si="13"/>
        <v>0</v>
      </c>
      <c r="T212" s="56"/>
      <c r="U212" s="56"/>
      <c r="V212" s="70">
        <f t="shared" si="14"/>
        <v>0</v>
      </c>
      <c r="W212" s="70">
        <f t="shared" si="15"/>
        <v>321149.7</v>
      </c>
      <c r="X212" s="72" t="s">
        <v>317</v>
      </c>
    </row>
    <row r="213" spans="1:24" x14ac:dyDescent="0.25">
      <c r="A213" s="20">
        <v>204</v>
      </c>
      <c r="B213" s="74"/>
      <c r="C213" s="74"/>
      <c r="D213" s="74"/>
      <c r="E213" s="20" t="s">
        <v>30</v>
      </c>
      <c r="F213" s="19">
        <v>8512</v>
      </c>
      <c r="G213" s="20" t="s">
        <v>255</v>
      </c>
      <c r="H213" s="20" t="s">
        <v>41</v>
      </c>
      <c r="I213" s="20"/>
      <c r="J213" s="20"/>
      <c r="K213" s="20"/>
      <c r="L213" s="20">
        <v>32</v>
      </c>
      <c r="M213" s="20">
        <v>52</v>
      </c>
      <c r="N213" s="56"/>
      <c r="O213" s="56"/>
      <c r="P213" s="70">
        <f t="shared" si="12"/>
        <v>0</v>
      </c>
      <c r="Q213" s="56"/>
      <c r="R213" s="56"/>
      <c r="S213" s="70">
        <f t="shared" si="13"/>
        <v>0</v>
      </c>
      <c r="T213" s="56"/>
      <c r="U213" s="56"/>
      <c r="V213" s="70">
        <f t="shared" si="14"/>
        <v>0</v>
      </c>
      <c r="W213" s="70">
        <f t="shared" si="15"/>
        <v>0</v>
      </c>
      <c r="X213" s="72" t="s">
        <v>317</v>
      </c>
    </row>
    <row r="214" spans="1:24" x14ac:dyDescent="0.25">
      <c r="A214" s="20">
        <v>205</v>
      </c>
      <c r="B214" s="74" t="s">
        <v>256</v>
      </c>
      <c r="C214" s="74" t="s">
        <v>257</v>
      </c>
      <c r="D214" s="74" t="s">
        <v>258</v>
      </c>
      <c r="E214" s="20" t="s">
        <v>30</v>
      </c>
      <c r="F214" s="19">
        <v>8512</v>
      </c>
      <c r="G214" s="20" t="s">
        <v>259</v>
      </c>
      <c r="H214" s="20" t="s">
        <v>41</v>
      </c>
      <c r="I214" s="20">
        <v>250</v>
      </c>
      <c r="J214" s="20">
        <v>250</v>
      </c>
      <c r="K214" s="20">
        <v>49.3</v>
      </c>
      <c r="L214" s="20">
        <v>32</v>
      </c>
      <c r="M214" s="20">
        <v>51</v>
      </c>
      <c r="N214" s="56">
        <v>3</v>
      </c>
      <c r="O214" s="56"/>
      <c r="P214" s="70">
        <f t="shared" si="12"/>
        <v>95391</v>
      </c>
      <c r="Q214" s="56"/>
      <c r="R214" s="56"/>
      <c r="S214" s="70">
        <f t="shared" si="13"/>
        <v>0</v>
      </c>
      <c r="T214" s="56"/>
      <c r="U214" s="56"/>
      <c r="V214" s="70">
        <f t="shared" si="14"/>
        <v>0</v>
      </c>
      <c r="W214" s="70">
        <f t="shared" si="15"/>
        <v>95391</v>
      </c>
      <c r="X214" s="72"/>
    </row>
    <row r="215" spans="1:24" x14ac:dyDescent="0.25">
      <c r="A215" s="20">
        <v>206</v>
      </c>
      <c r="B215" s="74" t="s">
        <v>32</v>
      </c>
      <c r="C215" s="74"/>
      <c r="D215" s="74"/>
      <c r="E215" s="20" t="s">
        <v>30</v>
      </c>
      <c r="F215" s="19">
        <v>8512</v>
      </c>
      <c r="G215" s="20" t="s">
        <v>260</v>
      </c>
      <c r="H215" s="20" t="s">
        <v>45</v>
      </c>
      <c r="I215" s="20">
        <v>563.88</v>
      </c>
      <c r="J215" s="20">
        <v>563.88</v>
      </c>
      <c r="K215" s="20"/>
      <c r="L215" s="20">
        <v>31</v>
      </c>
      <c r="M215" s="20">
        <v>216</v>
      </c>
      <c r="N215" s="56"/>
      <c r="O215" s="56"/>
      <c r="P215" s="70">
        <v>0</v>
      </c>
      <c r="Q215" s="56"/>
      <c r="R215" s="56"/>
      <c r="S215" s="70">
        <f t="shared" si="13"/>
        <v>0</v>
      </c>
      <c r="T215" s="56"/>
      <c r="U215" s="56"/>
      <c r="V215" s="70">
        <f t="shared" si="14"/>
        <v>0</v>
      </c>
      <c r="W215" s="70">
        <f t="shared" si="15"/>
        <v>0</v>
      </c>
      <c r="X215" s="72"/>
    </row>
    <row r="216" spans="1:24" x14ac:dyDescent="0.25">
      <c r="A216" s="20">
        <v>207</v>
      </c>
      <c r="B216" s="74" t="s">
        <v>32</v>
      </c>
      <c r="C216" s="74"/>
      <c r="D216" s="74"/>
      <c r="E216" s="20" t="s">
        <v>30</v>
      </c>
      <c r="F216" s="19">
        <v>8512</v>
      </c>
      <c r="G216" s="60" t="s">
        <v>261</v>
      </c>
      <c r="H216" s="20" t="s">
        <v>33</v>
      </c>
      <c r="I216" s="20">
        <v>812.58</v>
      </c>
      <c r="J216" s="20">
        <v>812.58</v>
      </c>
      <c r="K216" s="20">
        <v>0</v>
      </c>
      <c r="L216" s="20">
        <v>8</v>
      </c>
      <c r="M216" s="20">
        <v>243</v>
      </c>
      <c r="N216" s="20">
        <v>14.6</v>
      </c>
      <c r="O216" s="56"/>
      <c r="P216" s="70">
        <v>0</v>
      </c>
      <c r="Q216" s="56"/>
      <c r="R216" s="56"/>
      <c r="S216" s="70">
        <f t="shared" si="13"/>
        <v>0</v>
      </c>
      <c r="T216" s="56"/>
      <c r="U216" s="56"/>
      <c r="V216" s="70">
        <f t="shared" si="14"/>
        <v>0</v>
      </c>
      <c r="W216" s="70">
        <f t="shared" si="15"/>
        <v>0</v>
      </c>
      <c r="X216" s="72"/>
    </row>
    <row r="217" spans="1:24" x14ac:dyDescent="0.25">
      <c r="A217" s="20">
        <v>208</v>
      </c>
      <c r="B217" s="74" t="s">
        <v>336</v>
      </c>
      <c r="C217" s="74"/>
      <c r="D217" s="63"/>
      <c r="E217" s="20" t="s">
        <v>30</v>
      </c>
      <c r="F217" s="19">
        <v>8512</v>
      </c>
      <c r="G217" s="20" t="s">
        <v>262</v>
      </c>
      <c r="H217" s="20" t="s">
        <v>240</v>
      </c>
      <c r="I217" s="20">
        <v>250.15</v>
      </c>
      <c r="J217" s="20">
        <v>250.15</v>
      </c>
      <c r="K217" s="20">
        <v>187.52</v>
      </c>
      <c r="L217" s="20">
        <v>1</v>
      </c>
      <c r="M217" s="20">
        <v>103</v>
      </c>
      <c r="N217" s="20">
        <v>77.2</v>
      </c>
      <c r="O217" s="56"/>
      <c r="P217" s="70">
        <f t="shared" si="12"/>
        <v>2454728.4</v>
      </c>
      <c r="Q217" s="56"/>
      <c r="R217" s="56"/>
      <c r="S217" s="70">
        <f t="shared" si="13"/>
        <v>0</v>
      </c>
      <c r="T217" s="56"/>
      <c r="U217" s="56"/>
      <c r="V217" s="70">
        <f t="shared" si="14"/>
        <v>0</v>
      </c>
      <c r="W217" s="70">
        <f t="shared" si="15"/>
        <v>2454728.4</v>
      </c>
      <c r="X217" s="79" t="s">
        <v>315</v>
      </c>
    </row>
    <row r="218" spans="1:24" x14ac:dyDescent="0.25">
      <c r="A218" s="20">
        <v>209</v>
      </c>
      <c r="B218" s="74" t="s">
        <v>32</v>
      </c>
      <c r="C218" s="74"/>
      <c r="D218" s="74"/>
      <c r="E218" s="20" t="s">
        <v>30</v>
      </c>
      <c r="F218" s="19">
        <v>8512</v>
      </c>
      <c r="G218" s="60" t="s">
        <v>263</v>
      </c>
      <c r="H218" s="20" t="s">
        <v>33</v>
      </c>
      <c r="I218" s="20">
        <v>258.86</v>
      </c>
      <c r="J218" s="20">
        <v>258.86</v>
      </c>
      <c r="K218" s="20">
        <v>0</v>
      </c>
      <c r="L218" s="20">
        <v>15</v>
      </c>
      <c r="M218" s="20">
        <v>120</v>
      </c>
      <c r="N218" s="20">
        <v>36.6</v>
      </c>
      <c r="O218" s="56"/>
      <c r="P218" s="70">
        <v>0</v>
      </c>
      <c r="Q218" s="56"/>
      <c r="R218" s="56"/>
      <c r="S218" s="70">
        <f t="shared" si="13"/>
        <v>0</v>
      </c>
      <c r="T218" s="56"/>
      <c r="U218" s="56"/>
      <c r="V218" s="70">
        <f t="shared" si="14"/>
        <v>0</v>
      </c>
      <c r="W218" s="70">
        <f t="shared" si="15"/>
        <v>0</v>
      </c>
      <c r="X218" s="72"/>
    </row>
    <row r="219" spans="1:24" ht="16.5" thickBot="1" x14ac:dyDescent="0.3">
      <c r="A219" s="20">
        <v>210</v>
      </c>
      <c r="B219" s="74" t="s">
        <v>264</v>
      </c>
      <c r="C219" s="74"/>
      <c r="D219" s="74"/>
      <c r="E219" s="20" t="s">
        <v>30</v>
      </c>
      <c r="F219" s="19">
        <v>8512</v>
      </c>
      <c r="G219" s="20" t="s">
        <v>265</v>
      </c>
      <c r="H219" s="20" t="s">
        <v>240</v>
      </c>
      <c r="I219" s="20">
        <v>233.68</v>
      </c>
      <c r="J219" s="20">
        <v>233.68</v>
      </c>
      <c r="K219" s="20">
        <v>177.56</v>
      </c>
      <c r="L219" s="20">
        <v>21</v>
      </c>
      <c r="M219" s="20">
        <v>204</v>
      </c>
      <c r="N219" s="20">
        <v>69.400000000000006</v>
      </c>
      <c r="O219" s="56"/>
      <c r="P219" s="70">
        <f t="shared" si="12"/>
        <v>2206711.8000000003</v>
      </c>
      <c r="Q219" s="56"/>
      <c r="R219" s="56"/>
      <c r="S219" s="70">
        <f t="shared" si="13"/>
        <v>0</v>
      </c>
      <c r="T219" s="56"/>
      <c r="U219" s="56"/>
      <c r="V219" s="70">
        <f t="shared" si="14"/>
        <v>0</v>
      </c>
      <c r="W219" s="70">
        <f t="shared" si="15"/>
        <v>2206711.8000000003</v>
      </c>
      <c r="X219" s="72"/>
    </row>
    <row r="220" spans="1:24" ht="61.5" thickTop="1" thickBot="1" x14ac:dyDescent="0.3">
      <c r="A220" s="20">
        <v>211</v>
      </c>
      <c r="B220" s="63" t="s">
        <v>623</v>
      </c>
      <c r="C220" s="63" t="s">
        <v>624</v>
      </c>
      <c r="D220" s="63" t="s">
        <v>625</v>
      </c>
      <c r="E220" s="20" t="s">
        <v>30</v>
      </c>
      <c r="F220" s="19">
        <v>8512</v>
      </c>
      <c r="G220" s="20" t="s">
        <v>473</v>
      </c>
      <c r="H220" s="20" t="s">
        <v>247</v>
      </c>
      <c r="I220" s="20">
        <v>49.91</v>
      </c>
      <c r="J220" s="20">
        <v>0</v>
      </c>
      <c r="K220" s="20">
        <v>0</v>
      </c>
      <c r="L220" s="20">
        <v>21</v>
      </c>
      <c r="M220" s="20">
        <v>208</v>
      </c>
      <c r="N220" s="20"/>
      <c r="O220" s="56"/>
      <c r="P220" s="70">
        <f t="shared" si="12"/>
        <v>0</v>
      </c>
      <c r="Q220" s="56">
        <v>49.1</v>
      </c>
      <c r="R220" s="71">
        <v>86395</v>
      </c>
      <c r="S220" s="70">
        <f t="shared" si="13"/>
        <v>4241994.5</v>
      </c>
      <c r="T220" s="56"/>
      <c r="U220" s="56"/>
      <c r="V220" s="70">
        <f t="shared" si="14"/>
        <v>0</v>
      </c>
      <c r="W220" s="70">
        <f t="shared" si="15"/>
        <v>4241994.5</v>
      </c>
      <c r="X220" s="72"/>
    </row>
    <row r="221" spans="1:24" ht="46.5" thickTop="1" thickBot="1" x14ac:dyDescent="0.3">
      <c r="A221" s="20">
        <v>212</v>
      </c>
      <c r="B221" s="63" t="s">
        <v>626</v>
      </c>
      <c r="C221" s="63" t="s">
        <v>627</v>
      </c>
      <c r="D221" s="63" t="s">
        <v>628</v>
      </c>
      <c r="E221" s="20" t="s">
        <v>30</v>
      </c>
      <c r="F221" s="19">
        <v>8512</v>
      </c>
      <c r="G221" s="20" t="s">
        <v>470</v>
      </c>
      <c r="H221" s="20" t="s">
        <v>247</v>
      </c>
      <c r="I221" s="20">
        <v>46.72</v>
      </c>
      <c r="J221" s="20">
        <v>0</v>
      </c>
      <c r="K221" s="20">
        <v>0</v>
      </c>
      <c r="L221" s="20">
        <v>21</v>
      </c>
      <c r="M221" s="20">
        <v>209</v>
      </c>
      <c r="N221" s="20"/>
      <c r="O221" s="56"/>
      <c r="P221" s="70">
        <f t="shared" si="12"/>
        <v>0</v>
      </c>
      <c r="Q221" s="56">
        <v>46.72</v>
      </c>
      <c r="R221" s="71">
        <v>86395</v>
      </c>
      <c r="S221" s="70">
        <f t="shared" si="13"/>
        <v>4036374.4</v>
      </c>
      <c r="T221" s="56"/>
      <c r="U221" s="56"/>
      <c r="V221" s="70">
        <f t="shared" si="14"/>
        <v>0</v>
      </c>
      <c r="W221" s="70">
        <f t="shared" si="15"/>
        <v>4036374.4</v>
      </c>
      <c r="X221" s="72"/>
    </row>
    <row r="222" spans="1:24" ht="31.5" thickTop="1" thickBot="1" x14ac:dyDescent="0.3">
      <c r="A222" s="20">
        <v>213</v>
      </c>
      <c r="B222" s="63" t="s">
        <v>629</v>
      </c>
      <c r="C222" s="63" t="s">
        <v>630</v>
      </c>
      <c r="D222" s="63" t="s">
        <v>631</v>
      </c>
      <c r="E222" s="20" t="s">
        <v>30</v>
      </c>
      <c r="F222" s="19">
        <v>8512</v>
      </c>
      <c r="G222" s="20" t="s">
        <v>470</v>
      </c>
      <c r="H222" s="20" t="s">
        <v>247</v>
      </c>
      <c r="I222" s="20">
        <v>41.9</v>
      </c>
      <c r="J222" s="20">
        <v>0</v>
      </c>
      <c r="K222" s="20">
        <v>0</v>
      </c>
      <c r="L222" s="20">
        <v>72</v>
      </c>
      <c r="M222" s="20">
        <v>167</v>
      </c>
      <c r="N222" s="20"/>
      <c r="O222" s="56"/>
      <c r="P222" s="70">
        <f t="shared" si="12"/>
        <v>0</v>
      </c>
      <c r="Q222" s="56">
        <v>41.9</v>
      </c>
      <c r="R222" s="71">
        <v>86395</v>
      </c>
      <c r="S222" s="70">
        <f t="shared" si="13"/>
        <v>3619950.5</v>
      </c>
      <c r="T222" s="56"/>
      <c r="U222" s="56"/>
      <c r="V222" s="70">
        <f t="shared" si="14"/>
        <v>0</v>
      </c>
      <c r="W222" s="70">
        <f t="shared" si="15"/>
        <v>3619950.5</v>
      </c>
      <c r="X222" s="72"/>
    </row>
    <row r="223" spans="1:24" ht="31.5" thickTop="1" thickBot="1" x14ac:dyDescent="0.3">
      <c r="A223" s="20">
        <v>214</v>
      </c>
      <c r="B223" s="63" t="s">
        <v>632</v>
      </c>
      <c r="C223" s="63" t="s">
        <v>633</v>
      </c>
      <c r="D223" s="63" t="s">
        <v>634</v>
      </c>
      <c r="E223" s="20" t="s">
        <v>30</v>
      </c>
      <c r="F223" s="19">
        <v>8512</v>
      </c>
      <c r="G223" s="20" t="s">
        <v>471</v>
      </c>
      <c r="H223" s="20" t="s">
        <v>247</v>
      </c>
      <c r="I223" s="20">
        <v>49.91</v>
      </c>
      <c r="J223" s="20">
        <v>0</v>
      </c>
      <c r="K223" s="20">
        <v>0</v>
      </c>
      <c r="L223" s="20">
        <v>21</v>
      </c>
      <c r="M223" s="20">
        <v>210</v>
      </c>
      <c r="N223" s="20"/>
      <c r="O223" s="56"/>
      <c r="P223" s="70">
        <f t="shared" si="12"/>
        <v>0</v>
      </c>
      <c r="Q223" s="56">
        <v>49.91</v>
      </c>
      <c r="R223" s="71">
        <v>86395</v>
      </c>
      <c r="S223" s="70">
        <f t="shared" si="13"/>
        <v>4311974.4499999993</v>
      </c>
      <c r="T223" s="56"/>
      <c r="U223" s="56"/>
      <c r="V223" s="70">
        <f t="shared" si="14"/>
        <v>0</v>
      </c>
      <c r="W223" s="70">
        <f t="shared" si="15"/>
        <v>4311974.4499999993</v>
      </c>
      <c r="X223" s="72" t="s">
        <v>472</v>
      </c>
    </row>
    <row r="224" spans="1:24" ht="17.25" thickTop="1" thickBot="1" x14ac:dyDescent="0.3">
      <c r="A224" s="20">
        <v>215</v>
      </c>
      <c r="B224" s="74" t="s">
        <v>218</v>
      </c>
      <c r="C224" s="74" t="s">
        <v>379</v>
      </c>
      <c r="D224" s="74" t="s">
        <v>363</v>
      </c>
      <c r="E224" s="20" t="s">
        <v>30</v>
      </c>
      <c r="F224" s="19">
        <v>8512</v>
      </c>
      <c r="G224" s="20" t="s">
        <v>468</v>
      </c>
      <c r="H224" s="20" t="s">
        <v>247</v>
      </c>
      <c r="I224" s="20">
        <v>50.4</v>
      </c>
      <c r="J224" s="20">
        <v>0</v>
      </c>
      <c r="K224" s="20">
        <v>0</v>
      </c>
      <c r="L224" s="20">
        <v>21</v>
      </c>
      <c r="M224" s="20">
        <v>205</v>
      </c>
      <c r="N224" s="20"/>
      <c r="O224" s="56"/>
      <c r="P224" s="70">
        <f t="shared" si="12"/>
        <v>0</v>
      </c>
      <c r="Q224" s="56">
        <v>50.4</v>
      </c>
      <c r="R224" s="71">
        <v>86395</v>
      </c>
      <c r="S224" s="70">
        <f t="shared" si="13"/>
        <v>4354308</v>
      </c>
      <c r="T224" s="56"/>
      <c r="U224" s="56"/>
      <c r="V224" s="70">
        <f t="shared" si="14"/>
        <v>0</v>
      </c>
      <c r="W224" s="70">
        <f t="shared" si="15"/>
        <v>4354308</v>
      </c>
      <c r="X224" s="72"/>
    </row>
    <row r="225" spans="1:24" ht="31.5" thickTop="1" thickBot="1" x14ac:dyDescent="0.3">
      <c r="A225" s="20">
        <v>216</v>
      </c>
      <c r="B225" s="63" t="s">
        <v>635</v>
      </c>
      <c r="C225" s="63" t="s">
        <v>636</v>
      </c>
      <c r="D225" s="63" t="s">
        <v>637</v>
      </c>
      <c r="E225" s="20" t="s">
        <v>30</v>
      </c>
      <c r="F225" s="19">
        <v>8512</v>
      </c>
      <c r="G225" s="20" t="s">
        <v>469</v>
      </c>
      <c r="H225" s="20" t="s">
        <v>247</v>
      </c>
      <c r="I225" s="20">
        <v>50.04</v>
      </c>
      <c r="J225" s="20">
        <v>0</v>
      </c>
      <c r="K225" s="20">
        <v>0</v>
      </c>
      <c r="L225" s="20">
        <v>21</v>
      </c>
      <c r="M225" s="20">
        <v>206</v>
      </c>
      <c r="N225" s="20"/>
      <c r="O225" s="56"/>
      <c r="P225" s="70">
        <f t="shared" si="12"/>
        <v>0</v>
      </c>
      <c r="Q225" s="56">
        <v>50.4</v>
      </c>
      <c r="R225" s="71">
        <v>86395</v>
      </c>
      <c r="S225" s="70">
        <f t="shared" si="13"/>
        <v>4354308</v>
      </c>
      <c r="T225" s="56"/>
      <c r="U225" s="56"/>
      <c r="V225" s="70">
        <f t="shared" si="14"/>
        <v>0</v>
      </c>
      <c r="W225" s="70">
        <f t="shared" si="15"/>
        <v>4354308</v>
      </c>
      <c r="X225" s="72"/>
    </row>
    <row r="226" spans="1:24" ht="76.5" thickTop="1" thickBot="1" x14ac:dyDescent="0.3">
      <c r="A226" s="20">
        <v>217</v>
      </c>
      <c r="B226" s="63" t="s">
        <v>638</v>
      </c>
      <c r="C226" s="63" t="s">
        <v>639</v>
      </c>
      <c r="D226" s="63" t="s">
        <v>640</v>
      </c>
      <c r="E226" s="20" t="s">
        <v>30</v>
      </c>
      <c r="F226" s="19">
        <v>8512</v>
      </c>
      <c r="G226" s="20" t="s">
        <v>478</v>
      </c>
      <c r="H226" s="20" t="s">
        <v>247</v>
      </c>
      <c r="I226" s="20">
        <v>56.3</v>
      </c>
      <c r="J226" s="20">
        <v>0</v>
      </c>
      <c r="K226" s="20">
        <v>0</v>
      </c>
      <c r="L226" s="20">
        <v>1</v>
      </c>
      <c r="M226" s="20">
        <v>106</v>
      </c>
      <c r="N226" s="20"/>
      <c r="O226" s="56"/>
      <c r="P226" s="70">
        <f t="shared" si="12"/>
        <v>0</v>
      </c>
      <c r="Q226" s="56">
        <v>56.3</v>
      </c>
      <c r="R226" s="71">
        <v>86395</v>
      </c>
      <c r="S226" s="70">
        <f t="shared" si="13"/>
        <v>4864038.5</v>
      </c>
      <c r="T226" s="56"/>
      <c r="U226" s="56"/>
      <c r="V226" s="70">
        <f t="shared" si="14"/>
        <v>0</v>
      </c>
      <c r="W226" s="70">
        <f t="shared" si="15"/>
        <v>4864038.5</v>
      </c>
      <c r="X226" s="72"/>
    </row>
    <row r="227" spans="1:24" ht="17.25" thickTop="1" thickBot="1" x14ac:dyDescent="0.3">
      <c r="A227" s="20">
        <v>218</v>
      </c>
      <c r="B227" s="74" t="s">
        <v>188</v>
      </c>
      <c r="C227" s="74" t="s">
        <v>124</v>
      </c>
      <c r="D227" s="74" t="s">
        <v>476</v>
      </c>
      <c r="E227" s="20" t="s">
        <v>30</v>
      </c>
      <c r="F227" s="19">
        <v>8512</v>
      </c>
      <c r="G227" s="20" t="s">
        <v>477</v>
      </c>
      <c r="H227" s="20" t="s">
        <v>247</v>
      </c>
      <c r="I227" s="20">
        <v>56.6</v>
      </c>
      <c r="J227" s="20">
        <v>0</v>
      </c>
      <c r="K227" s="20">
        <v>0</v>
      </c>
      <c r="L227" s="20">
        <v>1</v>
      </c>
      <c r="M227" s="20">
        <v>105</v>
      </c>
      <c r="N227" s="20"/>
      <c r="O227" s="56"/>
      <c r="P227" s="70">
        <f t="shared" si="12"/>
        <v>0</v>
      </c>
      <c r="Q227" s="56">
        <v>56.6</v>
      </c>
      <c r="R227" s="71">
        <v>86395</v>
      </c>
      <c r="S227" s="70">
        <f t="shared" si="13"/>
        <v>4889957</v>
      </c>
      <c r="T227" s="56"/>
      <c r="U227" s="56"/>
      <c r="V227" s="70">
        <f t="shared" si="14"/>
        <v>0</v>
      </c>
      <c r="W227" s="70">
        <f t="shared" si="15"/>
        <v>4889957</v>
      </c>
      <c r="X227" s="72"/>
    </row>
    <row r="228" spans="1:24" ht="17.25" thickTop="1" thickBot="1" x14ac:dyDescent="0.3">
      <c r="A228" s="20">
        <v>219</v>
      </c>
      <c r="B228" s="74" t="s">
        <v>481</v>
      </c>
      <c r="C228" s="74" t="s">
        <v>193</v>
      </c>
      <c r="D228" s="74" t="s">
        <v>482</v>
      </c>
      <c r="E228" s="20" t="s">
        <v>30</v>
      </c>
      <c r="F228" s="19">
        <v>8512</v>
      </c>
      <c r="G228" s="20" t="s">
        <v>483</v>
      </c>
      <c r="H228" s="20" t="s">
        <v>247</v>
      </c>
      <c r="I228" s="20">
        <v>17.5</v>
      </c>
      <c r="J228" s="20">
        <v>0</v>
      </c>
      <c r="K228" s="20">
        <v>0</v>
      </c>
      <c r="L228" s="20">
        <v>19</v>
      </c>
      <c r="M228" s="20">
        <v>35</v>
      </c>
      <c r="N228" s="20"/>
      <c r="O228" s="56"/>
      <c r="P228" s="70">
        <f t="shared" si="12"/>
        <v>0</v>
      </c>
      <c r="Q228" s="56">
        <v>17.5</v>
      </c>
      <c r="R228" s="71">
        <v>86395</v>
      </c>
      <c r="S228" s="70">
        <f t="shared" si="13"/>
        <v>1511912.5</v>
      </c>
      <c r="T228" s="56"/>
      <c r="U228" s="56"/>
      <c r="V228" s="70">
        <f t="shared" si="14"/>
        <v>0</v>
      </c>
      <c r="W228" s="70">
        <f t="shared" si="15"/>
        <v>1511912.5</v>
      </c>
      <c r="X228" s="72"/>
    </row>
    <row r="229" spans="1:24" ht="31.5" thickTop="1" thickBot="1" x14ac:dyDescent="0.3">
      <c r="A229" s="20">
        <v>220</v>
      </c>
      <c r="B229" s="63" t="s">
        <v>641</v>
      </c>
      <c r="C229" s="74"/>
      <c r="D229" s="63" t="s">
        <v>642</v>
      </c>
      <c r="E229" s="20" t="s">
        <v>30</v>
      </c>
      <c r="F229" s="19">
        <v>8512</v>
      </c>
      <c r="G229" s="20" t="s">
        <v>479</v>
      </c>
      <c r="H229" s="20" t="s">
        <v>247</v>
      </c>
      <c r="I229" s="20">
        <v>56.3</v>
      </c>
      <c r="J229" s="20">
        <v>0</v>
      </c>
      <c r="K229" s="20">
        <v>0</v>
      </c>
      <c r="L229" s="20">
        <v>1</v>
      </c>
      <c r="M229" s="20">
        <v>107</v>
      </c>
      <c r="N229" s="20"/>
      <c r="O229" s="56"/>
      <c r="P229" s="70">
        <f t="shared" si="12"/>
        <v>0</v>
      </c>
      <c r="Q229" s="56">
        <v>56.3</v>
      </c>
      <c r="R229" s="71">
        <v>86395</v>
      </c>
      <c r="S229" s="70">
        <f t="shared" si="13"/>
        <v>4864038.5</v>
      </c>
      <c r="T229" s="56"/>
      <c r="U229" s="56"/>
      <c r="V229" s="70">
        <f t="shared" si="14"/>
        <v>0</v>
      </c>
      <c r="W229" s="70">
        <f t="shared" si="15"/>
        <v>4864038.5</v>
      </c>
      <c r="X229" s="72"/>
    </row>
    <row r="230" spans="1:24" ht="17.25" thickTop="1" thickBot="1" x14ac:dyDescent="0.3">
      <c r="A230" s="20">
        <v>221</v>
      </c>
      <c r="B230" s="74" t="s">
        <v>202</v>
      </c>
      <c r="C230" s="74"/>
      <c r="D230" s="74" t="s">
        <v>474</v>
      </c>
      <c r="E230" s="20" t="s">
        <v>30</v>
      </c>
      <c r="F230" s="19">
        <v>8512</v>
      </c>
      <c r="G230" s="20" t="s">
        <v>475</v>
      </c>
      <c r="H230" s="20" t="s">
        <v>247</v>
      </c>
      <c r="I230" s="20">
        <v>56.3</v>
      </c>
      <c r="J230" s="20">
        <v>0</v>
      </c>
      <c r="K230" s="20">
        <v>0</v>
      </c>
      <c r="L230" s="20">
        <v>1</v>
      </c>
      <c r="M230" s="20">
        <v>104</v>
      </c>
      <c r="N230" s="20"/>
      <c r="O230" s="56"/>
      <c r="P230" s="70">
        <f t="shared" si="12"/>
        <v>0</v>
      </c>
      <c r="Q230" s="56">
        <v>56.3</v>
      </c>
      <c r="R230" s="71">
        <v>86395</v>
      </c>
      <c r="S230" s="70">
        <f t="shared" si="13"/>
        <v>4864038.5</v>
      </c>
      <c r="T230" s="56"/>
      <c r="U230" s="56"/>
      <c r="V230" s="70">
        <f t="shared" si="14"/>
        <v>0</v>
      </c>
      <c r="W230" s="70">
        <f t="shared" si="15"/>
        <v>4864038.5</v>
      </c>
      <c r="X230" s="72"/>
    </row>
    <row r="231" spans="1:24" ht="31.5" thickTop="1" thickBot="1" x14ac:dyDescent="0.3">
      <c r="A231" s="20">
        <v>222</v>
      </c>
      <c r="B231" s="63" t="s">
        <v>643</v>
      </c>
      <c r="C231" s="63" t="s">
        <v>644</v>
      </c>
      <c r="D231" s="63" t="s">
        <v>645</v>
      </c>
      <c r="E231" s="20" t="s">
        <v>30</v>
      </c>
      <c r="F231" s="19">
        <v>8512</v>
      </c>
      <c r="G231" s="20" t="s">
        <v>484</v>
      </c>
      <c r="H231" s="20" t="s">
        <v>247</v>
      </c>
      <c r="I231" s="20">
        <v>56.3</v>
      </c>
      <c r="J231" s="20">
        <v>0</v>
      </c>
      <c r="K231" s="20">
        <v>0</v>
      </c>
      <c r="L231" s="20">
        <v>12</v>
      </c>
      <c r="M231" s="20">
        <v>10</v>
      </c>
      <c r="N231" s="20"/>
      <c r="O231" s="56"/>
      <c r="P231" s="70">
        <f t="shared" si="12"/>
        <v>0</v>
      </c>
      <c r="Q231" s="56">
        <v>56.3</v>
      </c>
      <c r="R231" s="71">
        <v>86395</v>
      </c>
      <c r="S231" s="70">
        <f t="shared" si="13"/>
        <v>4864038.5</v>
      </c>
      <c r="T231" s="56"/>
      <c r="U231" s="56"/>
      <c r="V231" s="70">
        <f t="shared" si="14"/>
        <v>0</v>
      </c>
      <c r="W231" s="70">
        <f t="shared" si="15"/>
        <v>4864038.5</v>
      </c>
      <c r="X231" s="72"/>
    </row>
    <row r="232" spans="1:24" ht="31.5" thickTop="1" thickBot="1" x14ac:dyDescent="0.3">
      <c r="A232" s="20">
        <v>223</v>
      </c>
      <c r="B232" s="63" t="s">
        <v>646</v>
      </c>
      <c r="C232" s="63" t="s">
        <v>647</v>
      </c>
      <c r="D232" s="63" t="s">
        <v>648</v>
      </c>
      <c r="E232" s="20" t="s">
        <v>30</v>
      </c>
      <c r="F232" s="19">
        <v>8512</v>
      </c>
      <c r="G232" s="20" t="s">
        <v>480</v>
      </c>
      <c r="H232" s="20" t="s">
        <v>247</v>
      </c>
      <c r="I232" s="20">
        <v>56.3</v>
      </c>
      <c r="J232" s="20">
        <v>0</v>
      </c>
      <c r="K232" s="20">
        <v>0</v>
      </c>
      <c r="L232" s="20">
        <v>1</v>
      </c>
      <c r="M232" s="20">
        <v>109</v>
      </c>
      <c r="N232" s="20"/>
      <c r="O232" s="56"/>
      <c r="P232" s="70">
        <f t="shared" si="12"/>
        <v>0</v>
      </c>
      <c r="Q232" s="56">
        <v>56.3</v>
      </c>
      <c r="R232" s="71">
        <v>86395</v>
      </c>
      <c r="S232" s="70">
        <f t="shared" si="13"/>
        <v>4864038.5</v>
      </c>
      <c r="T232" s="56"/>
      <c r="U232" s="56"/>
      <c r="V232" s="70">
        <f t="shared" si="14"/>
        <v>0</v>
      </c>
      <c r="W232" s="70">
        <f t="shared" si="15"/>
        <v>4864038.5</v>
      </c>
      <c r="X232" s="72"/>
    </row>
    <row r="233" spans="1:24" ht="17.25" thickTop="1" thickBot="1" x14ac:dyDescent="0.3">
      <c r="A233" s="20">
        <v>224</v>
      </c>
      <c r="B233" s="74" t="s">
        <v>3</v>
      </c>
      <c r="C233" s="74"/>
      <c r="D233" s="74" t="s">
        <v>485</v>
      </c>
      <c r="E233" s="20" t="s">
        <v>30</v>
      </c>
      <c r="F233" s="19">
        <v>8512</v>
      </c>
      <c r="G233" s="20" t="s">
        <v>486</v>
      </c>
      <c r="H233" s="20" t="s">
        <v>247</v>
      </c>
      <c r="I233" s="20">
        <v>55.65</v>
      </c>
      <c r="J233" s="20">
        <v>0</v>
      </c>
      <c r="K233" s="20">
        <v>0</v>
      </c>
      <c r="L233" s="20">
        <v>42</v>
      </c>
      <c r="M233" s="20">
        <v>229</v>
      </c>
      <c r="N233" s="20"/>
      <c r="O233" s="56"/>
      <c r="P233" s="70">
        <f t="shared" si="12"/>
        <v>0</v>
      </c>
      <c r="Q233" s="56">
        <v>55.65</v>
      </c>
      <c r="R233" s="71">
        <v>86395</v>
      </c>
      <c r="S233" s="70">
        <f t="shared" si="13"/>
        <v>4807881.75</v>
      </c>
      <c r="T233" s="56"/>
      <c r="U233" s="56"/>
      <c r="V233" s="70">
        <f t="shared" si="14"/>
        <v>0</v>
      </c>
      <c r="W233" s="70">
        <f t="shared" si="15"/>
        <v>4807881.75</v>
      </c>
      <c r="X233" s="72"/>
    </row>
    <row r="234" spans="1:24" ht="17.25" thickTop="1" thickBot="1" x14ac:dyDescent="0.3">
      <c r="A234" s="20">
        <v>225</v>
      </c>
      <c r="B234" s="74" t="s">
        <v>487</v>
      </c>
      <c r="C234" s="74"/>
      <c r="D234" s="74" t="s">
        <v>397</v>
      </c>
      <c r="E234" s="20" t="s">
        <v>30</v>
      </c>
      <c r="F234" s="19">
        <v>8512</v>
      </c>
      <c r="G234" s="20" t="s">
        <v>488</v>
      </c>
      <c r="H234" s="20" t="s">
        <v>247</v>
      </c>
      <c r="I234" s="20">
        <v>50.65</v>
      </c>
      <c r="J234" s="20">
        <v>0</v>
      </c>
      <c r="K234" s="20">
        <v>0</v>
      </c>
      <c r="L234" s="20">
        <v>42</v>
      </c>
      <c r="M234" s="20">
        <v>230</v>
      </c>
      <c r="N234" s="20"/>
      <c r="O234" s="56"/>
      <c r="P234" s="70">
        <f t="shared" si="12"/>
        <v>0</v>
      </c>
      <c r="Q234" s="56">
        <v>50.65</v>
      </c>
      <c r="R234" s="71">
        <v>86395</v>
      </c>
      <c r="S234" s="70">
        <f t="shared" si="13"/>
        <v>4375906.75</v>
      </c>
      <c r="T234" s="56"/>
      <c r="U234" s="56"/>
      <c r="V234" s="70">
        <f t="shared" si="14"/>
        <v>0</v>
      </c>
      <c r="W234" s="70">
        <f t="shared" si="15"/>
        <v>4375906.75</v>
      </c>
      <c r="X234" s="72"/>
    </row>
    <row r="235" spans="1:24" ht="16.5" thickTop="1" x14ac:dyDescent="0.25">
      <c r="A235" s="20">
        <v>226</v>
      </c>
      <c r="B235" s="74" t="s">
        <v>489</v>
      </c>
      <c r="C235" s="74"/>
      <c r="D235" s="74" t="s">
        <v>490</v>
      </c>
      <c r="E235" s="20" t="s">
        <v>30</v>
      </c>
      <c r="F235" s="19">
        <v>8512</v>
      </c>
      <c r="G235" s="20" t="s">
        <v>491</v>
      </c>
      <c r="H235" s="20" t="s">
        <v>247</v>
      </c>
      <c r="I235" s="20">
        <v>50.65</v>
      </c>
      <c r="J235" s="20">
        <v>0</v>
      </c>
      <c r="K235" s="20">
        <v>0</v>
      </c>
      <c r="L235" s="20">
        <v>42</v>
      </c>
      <c r="M235" s="20">
        <v>231</v>
      </c>
      <c r="N235" s="20"/>
      <c r="O235" s="56"/>
      <c r="P235" s="70">
        <f t="shared" si="12"/>
        <v>0</v>
      </c>
      <c r="Q235" s="56">
        <v>50.65</v>
      </c>
      <c r="R235" s="71">
        <v>86395</v>
      </c>
      <c r="S235" s="70">
        <f t="shared" si="13"/>
        <v>4375906.75</v>
      </c>
      <c r="T235" s="56"/>
      <c r="U235" s="56"/>
      <c r="V235" s="70">
        <f t="shared" si="14"/>
        <v>0</v>
      </c>
      <c r="W235" s="70">
        <f t="shared" si="15"/>
        <v>4375906.75</v>
      </c>
      <c r="X235" s="72"/>
    </row>
    <row r="236" spans="1:24" ht="16.5" thickBot="1" x14ac:dyDescent="0.3">
      <c r="A236" s="20">
        <v>227</v>
      </c>
      <c r="B236" s="74" t="s">
        <v>266</v>
      </c>
      <c r="C236" s="74"/>
      <c r="D236" s="74"/>
      <c r="E236" s="20" t="s">
        <v>30</v>
      </c>
      <c r="F236" s="19">
        <v>8512</v>
      </c>
      <c r="G236" s="20" t="s">
        <v>267</v>
      </c>
      <c r="H236" s="20" t="s">
        <v>243</v>
      </c>
      <c r="I236" s="20">
        <v>247</v>
      </c>
      <c r="J236" s="20">
        <v>247</v>
      </c>
      <c r="K236" s="20">
        <v>174.6</v>
      </c>
      <c r="L236" s="20">
        <v>21</v>
      </c>
      <c r="M236" s="20">
        <v>197</v>
      </c>
      <c r="N236" s="20">
        <v>76.599999999999994</v>
      </c>
      <c r="O236" s="56"/>
      <c r="P236" s="70">
        <f t="shared" si="12"/>
        <v>2435650.1999999997</v>
      </c>
      <c r="Q236" s="56"/>
      <c r="R236" s="56"/>
      <c r="S236" s="70">
        <f t="shared" si="13"/>
        <v>0</v>
      </c>
      <c r="T236" s="56"/>
      <c r="U236" s="56"/>
      <c r="V236" s="70">
        <f t="shared" si="14"/>
        <v>0</v>
      </c>
      <c r="W236" s="70">
        <f t="shared" si="15"/>
        <v>2435650.1999999997</v>
      </c>
      <c r="X236" s="72"/>
    </row>
    <row r="237" spans="1:24" ht="31.5" thickTop="1" thickBot="1" x14ac:dyDescent="0.3">
      <c r="A237" s="20">
        <v>228</v>
      </c>
      <c r="B237" s="63" t="s">
        <v>649</v>
      </c>
      <c r="C237" s="74"/>
      <c r="D237" s="63" t="s">
        <v>650</v>
      </c>
      <c r="E237" s="20" t="s">
        <v>30</v>
      </c>
      <c r="F237" s="19">
        <v>8512</v>
      </c>
      <c r="G237" s="20" t="s">
        <v>467</v>
      </c>
      <c r="H237" s="20" t="s">
        <v>247</v>
      </c>
      <c r="I237" s="20">
        <v>49.49</v>
      </c>
      <c r="J237" s="20">
        <v>0</v>
      </c>
      <c r="K237" s="20">
        <v>0</v>
      </c>
      <c r="L237" s="20">
        <v>21</v>
      </c>
      <c r="M237" s="20">
        <v>203</v>
      </c>
      <c r="N237" s="20"/>
      <c r="O237" s="56"/>
      <c r="P237" s="70">
        <f t="shared" si="12"/>
        <v>0</v>
      </c>
      <c r="Q237" s="56">
        <v>49.49</v>
      </c>
      <c r="R237" s="71">
        <v>86395</v>
      </c>
      <c r="S237" s="70">
        <f t="shared" si="13"/>
        <v>4275688.55</v>
      </c>
      <c r="T237" s="56"/>
      <c r="U237" s="56"/>
      <c r="V237" s="70">
        <f t="shared" si="14"/>
        <v>0</v>
      </c>
      <c r="W237" s="70">
        <f t="shared" si="15"/>
        <v>4275688.55</v>
      </c>
      <c r="X237" s="72"/>
    </row>
    <row r="238" spans="1:24" ht="17.25" thickTop="1" thickBot="1" x14ac:dyDescent="0.3">
      <c r="A238" s="20">
        <v>229</v>
      </c>
      <c r="B238" s="74" t="s">
        <v>459</v>
      </c>
      <c r="C238" s="74" t="s">
        <v>460</v>
      </c>
      <c r="D238" s="74" t="s">
        <v>461</v>
      </c>
      <c r="E238" s="20" t="s">
        <v>30</v>
      </c>
      <c r="F238" s="19">
        <v>8512</v>
      </c>
      <c r="G238" s="20" t="s">
        <v>462</v>
      </c>
      <c r="H238" s="20" t="s">
        <v>247</v>
      </c>
      <c r="I238" s="20">
        <v>47.8</v>
      </c>
      <c r="J238" s="20">
        <v>0</v>
      </c>
      <c r="K238" s="20">
        <v>0</v>
      </c>
      <c r="L238" s="20">
        <v>12</v>
      </c>
      <c r="M238" s="20">
        <v>27</v>
      </c>
      <c r="N238" s="20"/>
      <c r="O238" s="56"/>
      <c r="P238" s="70">
        <f t="shared" si="12"/>
        <v>0</v>
      </c>
      <c r="Q238" s="56">
        <v>47.8</v>
      </c>
      <c r="R238" s="71">
        <v>86395</v>
      </c>
      <c r="S238" s="70">
        <f t="shared" si="13"/>
        <v>4129680.9999999995</v>
      </c>
      <c r="T238" s="56"/>
      <c r="U238" s="56"/>
      <c r="V238" s="70">
        <f t="shared" si="14"/>
        <v>0</v>
      </c>
      <c r="W238" s="70">
        <f t="shared" si="15"/>
        <v>4129680.9999999995</v>
      </c>
      <c r="X238" s="72"/>
    </row>
    <row r="239" spans="1:24" ht="76.5" thickTop="1" thickBot="1" x14ac:dyDescent="0.3">
      <c r="A239" s="20">
        <v>230</v>
      </c>
      <c r="B239" s="63" t="s">
        <v>651</v>
      </c>
      <c r="C239" s="63" t="s">
        <v>652</v>
      </c>
      <c r="D239" s="63" t="s">
        <v>653</v>
      </c>
      <c r="E239" s="20" t="s">
        <v>30</v>
      </c>
      <c r="F239" s="19">
        <v>8512</v>
      </c>
      <c r="G239" s="20" t="s">
        <v>464</v>
      </c>
      <c r="H239" s="20" t="s">
        <v>247</v>
      </c>
      <c r="I239" s="20">
        <v>49.49</v>
      </c>
      <c r="J239" s="20">
        <v>0</v>
      </c>
      <c r="K239" s="20">
        <v>0</v>
      </c>
      <c r="L239" s="20">
        <v>21</v>
      </c>
      <c r="M239" s="20">
        <v>200</v>
      </c>
      <c r="N239" s="20"/>
      <c r="O239" s="56"/>
      <c r="P239" s="70">
        <f t="shared" si="12"/>
        <v>0</v>
      </c>
      <c r="Q239" s="56">
        <v>49.49</v>
      </c>
      <c r="R239" s="71">
        <v>86395</v>
      </c>
      <c r="S239" s="70">
        <f t="shared" si="13"/>
        <v>4275688.55</v>
      </c>
      <c r="T239" s="56"/>
      <c r="U239" s="56"/>
      <c r="V239" s="70">
        <f t="shared" si="14"/>
        <v>0</v>
      </c>
      <c r="W239" s="70">
        <f t="shared" si="15"/>
        <v>4275688.55</v>
      </c>
      <c r="X239" s="72"/>
    </row>
    <row r="240" spans="1:24" ht="31.5" thickTop="1" thickBot="1" x14ac:dyDescent="0.3">
      <c r="A240" s="20">
        <v>231</v>
      </c>
      <c r="B240" s="63" t="s">
        <v>654</v>
      </c>
      <c r="C240" s="63" t="s">
        <v>655</v>
      </c>
      <c r="D240" s="63" t="s">
        <v>656</v>
      </c>
      <c r="E240" s="20" t="s">
        <v>30</v>
      </c>
      <c r="F240" s="19">
        <v>8512</v>
      </c>
      <c r="G240" s="20" t="s">
        <v>465</v>
      </c>
      <c r="H240" s="20" t="s">
        <v>247</v>
      </c>
      <c r="I240" s="20">
        <v>49.49</v>
      </c>
      <c r="J240" s="20">
        <v>0</v>
      </c>
      <c r="K240" s="20">
        <v>0</v>
      </c>
      <c r="L240" s="20">
        <v>21</v>
      </c>
      <c r="M240" s="20">
        <v>201</v>
      </c>
      <c r="N240" s="20"/>
      <c r="O240" s="56"/>
      <c r="P240" s="70">
        <f t="shared" si="12"/>
        <v>0</v>
      </c>
      <c r="Q240" s="56">
        <v>49.49</v>
      </c>
      <c r="R240" s="71">
        <v>86395</v>
      </c>
      <c r="S240" s="70">
        <f t="shared" si="13"/>
        <v>4275688.55</v>
      </c>
      <c r="T240" s="56"/>
      <c r="U240" s="56"/>
      <c r="V240" s="70">
        <f t="shared" si="14"/>
        <v>0</v>
      </c>
      <c r="W240" s="70">
        <f t="shared" si="15"/>
        <v>4275688.55</v>
      </c>
      <c r="X240" s="72"/>
    </row>
    <row r="241" spans="1:24" ht="46.5" thickTop="1" thickBot="1" x14ac:dyDescent="0.3">
      <c r="A241" s="20">
        <v>232</v>
      </c>
      <c r="B241" s="63" t="s">
        <v>657</v>
      </c>
      <c r="C241" s="63" t="s">
        <v>658</v>
      </c>
      <c r="D241" s="63" t="s">
        <v>659</v>
      </c>
      <c r="E241" s="20" t="s">
        <v>30</v>
      </c>
      <c r="F241" s="19">
        <v>8512</v>
      </c>
      <c r="G241" s="20" t="s">
        <v>463</v>
      </c>
      <c r="H241" s="20" t="s">
        <v>247</v>
      </c>
      <c r="I241" s="20">
        <v>47.8</v>
      </c>
      <c r="J241" s="20">
        <v>0</v>
      </c>
      <c r="K241" s="20">
        <v>0</v>
      </c>
      <c r="L241" s="20">
        <v>21</v>
      </c>
      <c r="M241" s="20">
        <v>199</v>
      </c>
      <c r="N241" s="20"/>
      <c r="O241" s="56"/>
      <c r="P241" s="70">
        <f t="shared" si="12"/>
        <v>0</v>
      </c>
      <c r="Q241" s="56">
        <v>47.8</v>
      </c>
      <c r="R241" s="71">
        <v>86395</v>
      </c>
      <c r="S241" s="70">
        <f t="shared" si="13"/>
        <v>4129680.9999999995</v>
      </c>
      <c r="T241" s="56"/>
      <c r="U241" s="56"/>
      <c r="V241" s="70">
        <f t="shared" si="14"/>
        <v>0</v>
      </c>
      <c r="W241" s="70">
        <f t="shared" si="15"/>
        <v>4129680.9999999995</v>
      </c>
      <c r="X241" s="72"/>
    </row>
    <row r="242" spans="1:24" ht="31.5" thickTop="1" thickBot="1" x14ac:dyDescent="0.3">
      <c r="A242" s="20">
        <v>233</v>
      </c>
      <c r="B242" s="63" t="s">
        <v>660</v>
      </c>
      <c r="C242" s="63" t="s">
        <v>661</v>
      </c>
      <c r="D242" s="63" t="s">
        <v>662</v>
      </c>
      <c r="E242" s="20" t="s">
        <v>30</v>
      </c>
      <c r="F242" s="19">
        <v>8512</v>
      </c>
      <c r="G242" s="20" t="s">
        <v>466</v>
      </c>
      <c r="H242" s="20" t="s">
        <v>247</v>
      </c>
      <c r="I242" s="20">
        <v>49.49</v>
      </c>
      <c r="J242" s="20">
        <v>0</v>
      </c>
      <c r="K242" s="20">
        <v>0</v>
      </c>
      <c r="L242" s="20">
        <v>21</v>
      </c>
      <c r="M242" s="20">
        <v>202</v>
      </c>
      <c r="N242" s="20"/>
      <c r="O242" s="56"/>
      <c r="P242" s="70">
        <f t="shared" si="12"/>
        <v>0</v>
      </c>
      <c r="Q242" s="56">
        <v>49.49</v>
      </c>
      <c r="R242" s="71">
        <v>86395</v>
      </c>
      <c r="S242" s="70">
        <f t="shared" si="13"/>
        <v>4275688.55</v>
      </c>
      <c r="T242" s="56"/>
      <c r="U242" s="56"/>
      <c r="V242" s="70">
        <f t="shared" si="14"/>
        <v>0</v>
      </c>
      <c r="W242" s="70">
        <f t="shared" si="15"/>
        <v>4275688.55</v>
      </c>
      <c r="X242" s="72"/>
    </row>
    <row r="243" spans="1:24" ht="17.25" thickTop="1" thickBot="1" x14ac:dyDescent="0.3">
      <c r="A243" s="20">
        <v>234</v>
      </c>
      <c r="B243" s="74" t="s">
        <v>32</v>
      </c>
      <c r="C243" s="74"/>
      <c r="D243" s="74"/>
      <c r="E243" s="20" t="s">
        <v>30</v>
      </c>
      <c r="F243" s="19">
        <v>8512</v>
      </c>
      <c r="G243" s="60" t="s">
        <v>268</v>
      </c>
      <c r="H243" s="20" t="s">
        <v>33</v>
      </c>
      <c r="I243" s="20">
        <v>1446.43</v>
      </c>
      <c r="J243" s="20">
        <v>1446.43</v>
      </c>
      <c r="K243" s="20">
        <v>0</v>
      </c>
      <c r="L243" s="20">
        <v>9</v>
      </c>
      <c r="M243" s="20">
        <v>230</v>
      </c>
      <c r="N243" s="20"/>
      <c r="O243" s="56"/>
      <c r="P243" s="70">
        <f t="shared" si="12"/>
        <v>0</v>
      </c>
      <c r="Q243" s="56"/>
      <c r="R243" s="71"/>
      <c r="S243" s="70">
        <f t="shared" si="13"/>
        <v>0</v>
      </c>
      <c r="T243" s="56"/>
      <c r="U243" s="56"/>
      <c r="V243" s="70">
        <f t="shared" si="14"/>
        <v>0</v>
      </c>
      <c r="W243" s="70">
        <f t="shared" si="15"/>
        <v>0</v>
      </c>
      <c r="X243" s="72"/>
    </row>
    <row r="244" spans="1:24" ht="17.25" thickTop="1" thickBot="1" x14ac:dyDescent="0.3">
      <c r="A244" s="20">
        <v>235</v>
      </c>
      <c r="B244" s="81" t="s">
        <v>270</v>
      </c>
      <c r="C244" s="73" t="s">
        <v>271</v>
      </c>
      <c r="D244" s="81" t="s">
        <v>272</v>
      </c>
      <c r="E244" s="57" t="s">
        <v>30</v>
      </c>
      <c r="F244" s="57">
        <v>8512</v>
      </c>
      <c r="G244" s="57" t="s">
        <v>273</v>
      </c>
      <c r="H244" s="57" t="s">
        <v>247</v>
      </c>
      <c r="I244" s="57">
        <v>25</v>
      </c>
      <c r="J244" s="57">
        <v>25</v>
      </c>
      <c r="K244" s="57">
        <v>25</v>
      </c>
      <c r="L244" s="57">
        <v>45</v>
      </c>
      <c r="M244" s="57">
        <v>186</v>
      </c>
      <c r="N244" s="56">
        <v>25</v>
      </c>
      <c r="O244" s="56"/>
      <c r="P244" s="70">
        <f t="shared" si="12"/>
        <v>794925</v>
      </c>
      <c r="Q244" s="56">
        <v>25</v>
      </c>
      <c r="R244" s="71">
        <v>86395</v>
      </c>
      <c r="S244" s="70">
        <f t="shared" si="13"/>
        <v>2159875</v>
      </c>
      <c r="T244" s="56">
        <v>0</v>
      </c>
      <c r="U244" s="56"/>
      <c r="V244" s="70">
        <f t="shared" si="14"/>
        <v>0</v>
      </c>
      <c r="W244" s="70">
        <f t="shared" si="15"/>
        <v>2954800</v>
      </c>
      <c r="X244" s="72"/>
    </row>
    <row r="245" spans="1:24" ht="16.5" thickTop="1" x14ac:dyDescent="0.25">
      <c r="A245" s="20">
        <v>236</v>
      </c>
      <c r="B245" s="81"/>
      <c r="C245" s="73"/>
      <c r="D245" s="81"/>
      <c r="E245" s="20" t="s">
        <v>30</v>
      </c>
      <c r="F245" s="57">
        <v>8512</v>
      </c>
      <c r="G245" s="21" t="s">
        <v>274</v>
      </c>
      <c r="H245" s="57"/>
      <c r="I245" s="57"/>
      <c r="J245" s="57"/>
      <c r="K245" s="57"/>
      <c r="L245" s="57"/>
      <c r="M245" s="57"/>
      <c r="N245" s="56">
        <v>1.6</v>
      </c>
      <c r="O245" s="56"/>
      <c r="P245" s="70">
        <f t="shared" si="12"/>
        <v>50875.200000000004</v>
      </c>
      <c r="Q245" s="56">
        <v>0</v>
      </c>
      <c r="R245" s="71"/>
      <c r="S245" s="70">
        <f t="shared" si="13"/>
        <v>0</v>
      </c>
      <c r="T245" s="56">
        <v>0</v>
      </c>
      <c r="U245" s="56"/>
      <c r="V245" s="70">
        <f t="shared" si="14"/>
        <v>0</v>
      </c>
      <c r="W245" s="70">
        <f t="shared" si="15"/>
        <v>50875.200000000004</v>
      </c>
      <c r="X245" s="72"/>
    </row>
    <row r="246" spans="1:24" ht="16.5" thickBot="1" x14ac:dyDescent="0.3">
      <c r="A246" s="23">
        <v>237</v>
      </c>
      <c r="B246" s="91"/>
      <c r="C246" s="91"/>
      <c r="D246" s="91"/>
      <c r="E246" s="23"/>
      <c r="F246" s="58"/>
      <c r="G246" s="58" t="s">
        <v>499</v>
      </c>
      <c r="H246" s="58"/>
      <c r="I246" s="58"/>
      <c r="J246" s="58"/>
      <c r="K246" s="58"/>
      <c r="L246" s="58"/>
      <c r="M246" s="58"/>
      <c r="N246" s="92">
        <v>26.6</v>
      </c>
      <c r="O246" s="92"/>
      <c r="P246" s="93">
        <f t="shared" si="12"/>
        <v>845800.20000000007</v>
      </c>
      <c r="Q246" s="92"/>
      <c r="R246" s="92"/>
      <c r="S246" s="93">
        <f t="shared" si="13"/>
        <v>0</v>
      </c>
      <c r="T246" s="92"/>
      <c r="U246" s="92"/>
      <c r="V246" s="93">
        <f t="shared" si="14"/>
        <v>0</v>
      </c>
      <c r="W246" s="93">
        <f t="shared" si="15"/>
        <v>845800.20000000007</v>
      </c>
      <c r="X246" s="72"/>
    </row>
    <row r="247" spans="1:24" ht="16.5" thickBot="1" x14ac:dyDescent="0.3">
      <c r="A247" s="94"/>
      <c r="B247" s="111" t="s">
        <v>663</v>
      </c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3"/>
      <c r="N247" s="95"/>
      <c r="O247" s="95"/>
      <c r="P247" s="96"/>
      <c r="Q247" s="95"/>
      <c r="R247" s="95"/>
      <c r="S247" s="96"/>
      <c r="T247" s="95"/>
      <c r="U247" s="95"/>
      <c r="V247" s="96"/>
      <c r="W247" s="97">
        <f>SUM(W27:W246)</f>
        <v>496648415.39999986</v>
      </c>
    </row>
  </sheetData>
  <autoFilter ref="G2:G389" xr:uid="{00000000-0009-0000-0000-000001000000}"/>
  <mergeCells count="11">
    <mergeCell ref="B247:M247"/>
    <mergeCell ref="W6:W8"/>
    <mergeCell ref="X6:X8"/>
    <mergeCell ref="N7:P7"/>
    <mergeCell ref="Q7:S7"/>
    <mergeCell ref="T7:V7"/>
    <mergeCell ref="H2:P2"/>
    <mergeCell ref="A4:X4"/>
    <mergeCell ref="B6:D7"/>
    <mergeCell ref="E6:M7"/>
    <mergeCell ref="N6:V6"/>
  </mergeCells>
  <pageMargins left="0.2" right="0.2" top="0.24" bottom="0.17" header="0.3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2026-01-30T08:15:09Z</cp:lastPrinted>
  <dcterms:created xsi:type="dcterms:W3CDTF">2022-01-24T17:12:30Z</dcterms:created>
  <dcterms:modified xsi:type="dcterms:W3CDTF">2026-02-04T14:00:20Z</dcterms:modified>
</cp:coreProperties>
</file>